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Лист1" sheetId="1" r:id="rId1"/>
  </sheets>
  <definedNames>
    <definedName name="_xlnm._FilterDatabase" localSheetId="0" hidden="1">Лист1!$A$1:$AD$75</definedName>
  </definedNames>
  <calcPr calcId="125725"/>
  <fileRecoveryPr dataExtractLoad="1"/>
</workbook>
</file>

<file path=xl/calcChain.xml><?xml version="1.0" encoding="utf-8"?>
<calcChain xmlns="http://schemas.openxmlformats.org/spreadsheetml/2006/main">
  <c r="S44" i="1"/>
  <c r="Z47"/>
  <c r="S47"/>
  <c r="S72"/>
  <c r="AA72" s="1"/>
  <c r="Z61"/>
  <c r="S61"/>
  <c r="Z60"/>
  <c r="S60"/>
  <c r="Z33"/>
  <c r="S33"/>
  <c r="Z46"/>
  <c r="S46"/>
  <c r="Z40"/>
  <c r="S40"/>
  <c r="S74"/>
  <c r="AA74" s="1"/>
  <c r="Z58"/>
  <c r="S58"/>
  <c r="S71"/>
  <c r="AA71" s="1"/>
  <c r="Z31"/>
  <c r="S31"/>
  <c r="Z64"/>
  <c r="S64"/>
  <c r="Z51"/>
  <c r="S51"/>
  <c r="Z67"/>
  <c r="S67"/>
  <c r="Z63"/>
  <c r="S63"/>
  <c r="Z24"/>
  <c r="AA24" s="1"/>
  <c r="S24"/>
  <c r="S69"/>
  <c r="AA69" s="1"/>
  <c r="Z32"/>
  <c r="S32"/>
  <c r="Z30"/>
  <c r="S30"/>
  <c r="Z19"/>
  <c r="S19"/>
  <c r="Z16"/>
  <c r="S16"/>
  <c r="Z15"/>
  <c r="S15"/>
  <c r="Z56"/>
  <c r="S56"/>
  <c r="Z45"/>
  <c r="S45"/>
  <c r="Z53"/>
  <c r="S53"/>
  <c r="Z21"/>
  <c r="S21"/>
  <c r="Z55"/>
  <c r="S55"/>
  <c r="Z38"/>
  <c r="S38"/>
  <c r="Z35"/>
  <c r="S35"/>
  <c r="AA4"/>
  <c r="Z20"/>
  <c r="S20"/>
  <c r="Z12"/>
  <c r="S12"/>
  <c r="Z17"/>
  <c r="S17"/>
  <c r="Z8"/>
  <c r="S8"/>
  <c r="Z7"/>
  <c r="S7"/>
  <c r="S70"/>
  <c r="AA70" s="1"/>
  <c r="Z57"/>
  <c r="S57"/>
  <c r="Z25"/>
  <c r="S25"/>
  <c r="Z18"/>
  <c r="S18"/>
  <c r="Z52"/>
  <c r="S52"/>
  <c r="Z48"/>
  <c r="S48"/>
  <c r="Z43"/>
  <c r="S43"/>
  <c r="S68"/>
  <c r="AA68" s="1"/>
  <c r="Z36"/>
  <c r="S36"/>
  <c r="Z66"/>
  <c r="S66"/>
  <c r="Z59"/>
  <c r="S59"/>
  <c r="S73"/>
  <c r="AA73" s="1"/>
  <c r="Z65"/>
  <c r="S65"/>
  <c r="Z13"/>
  <c r="S13"/>
  <c r="AA3"/>
  <c r="Z41"/>
  <c r="S41"/>
  <c r="Z23"/>
  <c r="S23"/>
  <c r="Z26"/>
  <c r="S26"/>
  <c r="Z37"/>
  <c r="S37"/>
  <c r="Z9"/>
  <c r="S9"/>
  <c r="Z22"/>
  <c r="S22"/>
  <c r="Z34"/>
  <c r="S34"/>
  <c r="Z50"/>
  <c r="S50"/>
  <c r="Z44"/>
  <c r="Z28"/>
  <c r="S28"/>
  <c r="Z62"/>
  <c r="S62"/>
  <c r="Z42"/>
  <c r="S42"/>
  <c r="Z49"/>
  <c r="S49"/>
  <c r="AA49" s="1"/>
  <c r="AA2"/>
  <c r="Z54"/>
  <c r="S54"/>
  <c r="AA54" s="1"/>
  <c r="Z29"/>
  <c r="S29"/>
  <c r="Z14"/>
  <c r="S14"/>
  <c r="Z11"/>
  <c r="S11"/>
  <c r="Z10"/>
  <c r="S10"/>
  <c r="Z39"/>
  <c r="S39"/>
  <c r="Z27"/>
  <c r="S27"/>
  <c r="Z6"/>
  <c r="S6"/>
  <c r="AA42" l="1"/>
  <c r="AA12"/>
  <c r="AA21"/>
  <c r="AA32"/>
  <c r="AA63"/>
  <c r="AA31"/>
  <c r="AA46"/>
  <c r="AA60"/>
  <c r="AA56"/>
  <c r="AA16"/>
  <c r="AA30"/>
  <c r="AA6"/>
  <c r="AA22"/>
  <c r="AA41"/>
  <c r="AA18"/>
  <c r="AA39"/>
  <c r="AA29"/>
  <c r="AA50"/>
  <c r="AA65"/>
  <c r="AA13"/>
  <c r="AA59"/>
  <c r="AA17"/>
  <c r="AA44"/>
  <c r="AA62"/>
  <c r="AA26"/>
  <c r="AA53"/>
  <c r="AA33"/>
  <c r="AA61"/>
  <c r="AA27"/>
  <c r="AA10"/>
  <c r="AA14"/>
  <c r="AA34"/>
  <c r="AA15"/>
  <c r="AA19"/>
  <c r="AA64"/>
  <c r="AA40"/>
  <c r="AA47"/>
  <c r="AA9"/>
  <c r="AA35"/>
  <c r="AA55"/>
  <c r="AA58"/>
  <c r="AA11"/>
  <c r="AA28"/>
  <c r="AA37"/>
  <c r="AA23"/>
  <c r="AA52"/>
  <c r="AA38"/>
  <c r="AA45"/>
  <c r="AA36"/>
  <c r="AA43"/>
  <c r="AA57"/>
  <c r="AA7"/>
  <c r="AA51"/>
  <c r="AA66"/>
  <c r="AA48"/>
  <c r="AA25"/>
  <c r="AA8"/>
  <c r="AA20"/>
  <c r="AA67"/>
</calcChain>
</file>

<file path=xl/sharedStrings.xml><?xml version="1.0" encoding="utf-8"?>
<sst xmlns="http://schemas.openxmlformats.org/spreadsheetml/2006/main" count="915" uniqueCount="379">
  <si>
    <t>№ рег.</t>
  </si>
  <si>
    <t>Фамилия Имя</t>
  </si>
  <si>
    <t>Отчество</t>
  </si>
  <si>
    <t>Класс</t>
  </si>
  <si>
    <t>Школа, район</t>
  </si>
  <si>
    <t>Год рождения</t>
  </si>
  <si>
    <t>Название работы</t>
  </si>
  <si>
    <t>эл.версия</t>
  </si>
  <si>
    <t>Руководитель</t>
  </si>
  <si>
    <t>Секция</t>
  </si>
  <si>
    <t>рецензент 1</t>
  </si>
  <si>
    <t>балл</t>
  </si>
  <si>
    <t>рецензент 2</t>
  </si>
  <si>
    <t>рецензент 3</t>
  </si>
  <si>
    <t>рецензент 4</t>
  </si>
  <si>
    <t>Среднее количество баллов (рецензия)</t>
  </si>
  <si>
    <t>Тест</t>
  </si>
  <si>
    <t>защита - эксперт 1</t>
  </si>
  <si>
    <t>защита - эксперт 2</t>
  </si>
  <si>
    <t>защита - эксперт 3</t>
  </si>
  <si>
    <t>защита - эксперт 4</t>
  </si>
  <si>
    <t>защита - эксперт 5</t>
  </si>
  <si>
    <t>Защита - итог</t>
  </si>
  <si>
    <t>Общая сумма баллов</t>
  </si>
  <si>
    <t>ИТОГ</t>
  </si>
  <si>
    <t>Номинации</t>
  </si>
  <si>
    <t>количество победителей и призеров</t>
  </si>
  <si>
    <t>Есина Дарина</t>
  </si>
  <si>
    <t>Александровна</t>
  </si>
  <si>
    <t>уч-ся 11 класса</t>
  </si>
  <si>
    <t>ГБОУ СОШ №416 Петродворцового района</t>
  </si>
  <si>
    <t>Человек штучной работы (материал к биографии краеведа Е.Е.Кеппа)</t>
  </si>
  <si>
    <t>да</t>
  </si>
  <si>
    <t>Агеева Маргарита Викторовна</t>
  </si>
  <si>
    <t>петербургские адреса</t>
  </si>
  <si>
    <t>Ладыжникова</t>
  </si>
  <si>
    <t>Князькина</t>
  </si>
  <si>
    <t>Верещагина</t>
  </si>
  <si>
    <t>I степень</t>
  </si>
  <si>
    <t>Реуф Ольга</t>
  </si>
  <si>
    <t>Станиславовна</t>
  </si>
  <si>
    <t>Зверинская улица в Петергофе</t>
  </si>
  <si>
    <t>нет</t>
  </si>
  <si>
    <t>Савельева</t>
  </si>
  <si>
    <t>III степень</t>
  </si>
  <si>
    <t>Сергеева Дарья</t>
  </si>
  <si>
    <t>Владимировна</t>
  </si>
  <si>
    <t>уч-ся 10 класса</t>
  </si>
  <si>
    <t>ГБОУ СОШ №303, Юношеский Университет Петербурга ГБНОУ «СПБ ГДТЮ»</t>
  </si>
  <si>
    <t>Род Коминых: от Красноярска до Санкт-Петербурга</t>
  </si>
  <si>
    <t>Аксельрод Владимир Ильич</t>
  </si>
  <si>
    <t>петербургская биографика</t>
  </si>
  <si>
    <t>Благово</t>
  </si>
  <si>
    <t>Перевалова</t>
  </si>
  <si>
    <t>за лучшую защиту</t>
  </si>
  <si>
    <t>Ильин Федор</t>
  </si>
  <si>
    <t>Ильич</t>
  </si>
  <si>
    <t>ГБОУ Вторая Санкт-Петербургская гимназия Адмиралтейского района, Юношеский Университет Петербурга ГБНОУ «СПБ ГДТЮ»</t>
  </si>
  <si>
    <t>Физик А.А. Фридман. Начало пути</t>
  </si>
  <si>
    <t>известные петербуржцы</t>
  </si>
  <si>
    <t>Павлова</t>
  </si>
  <si>
    <t>Рудая</t>
  </si>
  <si>
    <t>Ющенко Андрей</t>
  </si>
  <si>
    <t>Владимирович</t>
  </si>
  <si>
    <t>ГБОУ СОШ №355 Московского района,  Юношеский Университет Петербурга</t>
  </si>
  <si>
    <t>Из истории С-Петербурго-Варшавской железной дороги</t>
  </si>
  <si>
    <t>многоликий Петербург 1</t>
  </si>
  <si>
    <t>Исаченко</t>
  </si>
  <si>
    <t>Агеев Арсений</t>
  </si>
  <si>
    <t>Артемович</t>
  </si>
  <si>
    <t>уч-ся 8 класса</t>
  </si>
  <si>
    <t>ГБОУ СОШ №197 Центрального района, Юношеский Университет Петербурга ГБНОУ «СПБ ГДТЮ»</t>
  </si>
  <si>
    <t>Издательская деятельность фирмы «Брокгауз и Ефрон» в Петербурге-Петрограде-Ленинграде</t>
  </si>
  <si>
    <t>II степень</t>
  </si>
  <si>
    <t>Иванова Таисия</t>
  </si>
  <si>
    <t>Денисовна</t>
  </si>
  <si>
    <t>ГБОУ «Академическая гимназия» №56 Петроградского района, Юношеский Университет Петербурга ГБНОУ «СПБ ГДТЮ»</t>
  </si>
  <si>
    <t>«Я несу донесенье от мертвых живым» (о жизни и творчестве А.В. Молчанове)</t>
  </si>
  <si>
    <t>Аксельрод Владимир Ильич, Брегер Люмила Моисеевна</t>
  </si>
  <si>
    <t>культура</t>
  </si>
  <si>
    <t>Назарова</t>
  </si>
  <si>
    <t>Васильева</t>
  </si>
  <si>
    <t>Юрченко Павел</t>
  </si>
  <si>
    <t>Дмитриевна</t>
  </si>
  <si>
    <t>ГБОУ СОШ №467 Колпинского района</t>
  </si>
  <si>
    <t>П.А. Чугай. Жизнь как подвиг</t>
  </si>
  <si>
    <t>Алексеева В.А.</t>
  </si>
  <si>
    <t>Ерофеев</t>
  </si>
  <si>
    <t>Бойцова</t>
  </si>
  <si>
    <t>Гамаскина</t>
  </si>
  <si>
    <t>за лучший результат рецензирования</t>
  </si>
  <si>
    <t>Зверева Надежда</t>
  </si>
  <si>
    <t>ГБОУ Гимназия №56, ДТДиМ «Молодежный творческий Форум Китеж плюс» Приморского района</t>
  </si>
  <si>
    <t>Укрощение строптивой (Петербургская дамба)</t>
  </si>
  <si>
    <t>Арсеньева Татьяна Васильевна</t>
  </si>
  <si>
    <t>Демидова</t>
  </si>
  <si>
    <t>Меринова</t>
  </si>
  <si>
    <t>отвод</t>
  </si>
  <si>
    <t>Котельников Никита</t>
  </si>
  <si>
    <t>Юрьевич</t>
  </si>
  <si>
    <t>ГБОУ СОШ №661 Приморского района</t>
  </si>
  <si>
    <t>Мой прадед - герой войны (Котельников И.И.)</t>
  </si>
  <si>
    <t>Бацвин Ольга Алексеевна</t>
  </si>
  <si>
    <t>Ленинград. Война. Блокада</t>
  </si>
  <si>
    <t>Баранова Маргарита</t>
  </si>
  <si>
    <t>Васильевна</t>
  </si>
  <si>
    <t>ГБОУ СОШ №507 Московского района</t>
  </si>
  <si>
    <t>О сборнике О.Э.Мандельштама «Tristia» (Из фондов музея А.А. Ахматовой)</t>
  </si>
  <si>
    <t>Близнецова Ольга Васильевна, Пакшина Наталия Петровна</t>
  </si>
  <si>
    <t>Данилова</t>
  </si>
  <si>
    <t>за оригинальность в выборе темы</t>
  </si>
  <si>
    <t>Эпштейн Софья</t>
  </si>
  <si>
    <t>Игоревна</t>
  </si>
  <si>
    <t>«Бог сохраняет все; особенно -  слова…» (об одном сборнике стихотворений А.А.Ахматовой)</t>
  </si>
  <si>
    <t>Иванова Полина</t>
  </si>
  <si>
    <t>Юрьевна</t>
  </si>
  <si>
    <t>уч-ся 9 класса</t>
  </si>
  <si>
    <t>ГБОУ Гимназия №74 Выборгского района</t>
  </si>
  <si>
    <t>Блокадные дни Лесотехнической академии</t>
  </si>
  <si>
    <t>Большакова Наталия Павловна</t>
  </si>
  <si>
    <t>Кутузов</t>
  </si>
  <si>
    <t>Бородин Денис</t>
  </si>
  <si>
    <t>Андреевич</t>
  </si>
  <si>
    <t>ГБОУ Лицей №369 Красносельского района</t>
  </si>
  <si>
    <t>Триумф нашей Победы: предыстория появления Арки Победы в Красном Селе</t>
  </si>
  <si>
    <t>Вальская Татьяна Анатольевна</t>
  </si>
  <si>
    <t>за интерес к истории Великой Отечественной войны</t>
  </si>
  <si>
    <t>Теплов Алексей</t>
  </si>
  <si>
    <t>Иванович</t>
  </si>
  <si>
    <t>«Солнечный лучик» в Петергофе: память о цесаревиче Алексее</t>
  </si>
  <si>
    <t>культурное наследие</t>
  </si>
  <si>
    <t>Назаров</t>
  </si>
  <si>
    <t>3.5</t>
  </si>
  <si>
    <t>за лучший результат теста</t>
  </si>
  <si>
    <t>Гутовская Елизавета</t>
  </si>
  <si>
    <t>Андреевна</t>
  </si>
  <si>
    <t>ГБОУ Гимназия №446 Колпинского района</t>
  </si>
  <si>
    <t>«Людей неинтересных в мире нет». Судьба семьи колпинских педагогов Леонтьевых</t>
  </si>
  <si>
    <t>Васильева Валентина Ивановна</t>
  </si>
  <si>
    <t>Волченков Михаил</t>
  </si>
  <si>
    <t>ГБОУ СОШ №571, Правобережный ДДТ Невского района</t>
  </si>
  <si>
    <t>Документ из семейного архива. «Удостоверение личности» Р.А. Шишковой</t>
  </si>
  <si>
    <t>Гвоздева Ольга Егоровна, Лончинский Алексей Николаевич</t>
  </si>
  <si>
    <t>Стальмак</t>
  </si>
  <si>
    <t>Смирнова</t>
  </si>
  <si>
    <t>Платовских Анастасия</t>
  </si>
  <si>
    <t>Михайловна</t>
  </si>
  <si>
    <t>ГБОУ СОШ №111 Калининского района</t>
  </si>
  <si>
    <t>Полотебновы: заметки о жизни русской интеллигенции (по материалам архивных исследований истории семьи)</t>
  </si>
  <si>
    <t>Гончаренко ириа Геннадьевна</t>
  </si>
  <si>
    <t>Татарова</t>
  </si>
  <si>
    <t>Фрей Юлия</t>
  </si>
  <si>
    <t>Сергеевна</t>
  </si>
  <si>
    <t>ГБОУ Лицей №408 Пушкинского района</t>
  </si>
  <si>
    <t>Художник и война (Н.Н.Дулов)</t>
  </si>
  <si>
    <t>Груздева Ангелина Григорьевна</t>
  </si>
  <si>
    <t>Ваганов</t>
  </si>
  <si>
    <t>Галустова Екатерина</t>
  </si>
  <si>
    <t>Эдвиновна</t>
  </si>
  <si>
    <t>ГБОУ Вторая Санкт-Петербургская гимназия Адмиралтейского района</t>
  </si>
  <si>
    <t>Две страны – две войны – два госпиталя
(Лазарет Всероссийского Земского союза в ИРГО и Эвакогоспиталь № 2010)</t>
  </si>
  <si>
    <t>Денисова Ирина Михайловна, Пискарева Ольга Львовна,</t>
  </si>
  <si>
    <t>Данлова</t>
  </si>
  <si>
    <t>Долгова Анастасия</t>
  </si>
  <si>
    <t>Георгиевна</t>
  </si>
  <si>
    <t>ГБОУ Гимназия №402 Колпинского района</t>
  </si>
  <si>
    <t>Жизненный путь А.И.Кузнецовой</t>
  </si>
  <si>
    <t>Дудка Оксана Игоревна</t>
  </si>
  <si>
    <t>Мангутова</t>
  </si>
  <si>
    <t>Попадьина Алина</t>
  </si>
  <si>
    <t>Олеговна</t>
  </si>
  <si>
    <t>«В человеке всего более божественно то, что он может благотворить» (Развитие благотворительной деятельности на территории города Колпино)</t>
  </si>
  <si>
    <t>Елисеева Евгения Васильевна</t>
  </si>
  <si>
    <t>Давидович Яна</t>
  </si>
  <si>
    <t>ГБОУ Гимназия №293 Красносельского района</t>
  </si>
  <si>
    <t>Путешествие на трамвае по блокадному Ленинграду</t>
  </si>
  <si>
    <t>Ермошина Людмила Валерьевна</t>
  </si>
  <si>
    <t>Муратбакиева Анастасия</t>
  </si>
  <si>
    <t>ГБОУ СОШ №29 Василеостровского района</t>
  </si>
  <si>
    <t>Изучение средневековых бус Верхнего Прикамья (по материалам коллекций Государственного Эрмитажа)</t>
  </si>
  <si>
    <t>Жеглова Тамара Александровна</t>
  </si>
  <si>
    <t>Гусенцова</t>
  </si>
  <si>
    <t>Ремезов Дмитрий</t>
  </si>
  <si>
    <t>Антонович</t>
  </si>
  <si>
    <t>ГБОУ СОШ №451 Колпинского района</t>
  </si>
  <si>
    <t>Шлиссельбургского-синявинский выпуск. Синявинские высоты</t>
  </si>
  <si>
    <t>Зуева Галина Аркадьевна</t>
  </si>
  <si>
    <t>Пугач Виктор</t>
  </si>
  <si>
    <t>ГБОУ СОШ №412 Петродворцового района</t>
  </si>
  <si>
    <t>Пугач В.Ф. Биография</t>
  </si>
  <si>
    <t>Ибрагимова Ирина Викторовна</t>
  </si>
  <si>
    <t>Осипова</t>
  </si>
  <si>
    <t>не был</t>
  </si>
  <si>
    <t>сертификат</t>
  </si>
  <si>
    <t>Вечер Мария</t>
  </si>
  <si>
    <t>Викторовна</t>
  </si>
  <si>
    <t>ГБОУ СОШ №367 Фрунзенского района</t>
  </si>
  <si>
    <t>История Петербургской Мариинской женской гимназии (1858-1918 гг.)</t>
  </si>
  <si>
    <t>Каталкина Ольга Петровна</t>
  </si>
  <si>
    <t>многоликий Петербург - 2</t>
  </si>
  <si>
    <t>Балошина</t>
  </si>
  <si>
    <t>за интерес к истории культурного наследия СПб</t>
  </si>
  <si>
    <t>Сохина Ксения</t>
  </si>
  <si>
    <t>Алексеевна</t>
  </si>
  <si>
    <t>ГБОУ Гимназия №66 Приморского района</t>
  </si>
  <si>
    <t>Городские дворы как отражение внутреннего мира Петербурга</t>
  </si>
  <si>
    <t>Краснова Юлия Александровна</t>
  </si>
  <si>
    <t>Нагорный Андрей</t>
  </si>
  <si>
    <t>ГБОУ СОШ №338, Правобережный ДДТ Невского района</t>
  </si>
  <si>
    <t>Две ссылки - одна судьба. Из истории моей семьи</t>
  </si>
  <si>
    <t>Кудряшова Ирина Юрьевна, Лончинский Алексей Николаевич</t>
  </si>
  <si>
    <t>Нафикова Ксения</t>
  </si>
  <si>
    <t>ГБОУ СОШ №20 Невского района</t>
  </si>
  <si>
    <t>Сравнение боевой тактики 11-й Волховской партизанской бригады под командованием А.П.Лучина и Н.А. Бредникова</t>
  </si>
  <si>
    <t>Купров Антон Владимирович</t>
  </si>
  <si>
    <t>не была</t>
  </si>
  <si>
    <t>Чернышов Александр</t>
  </si>
  <si>
    <t>Алексеевич</t>
  </si>
  <si>
    <t>ГБОУ СОШ №128 Калининского района</t>
  </si>
  <si>
    <t>Лесная молочная ферма Ю.Ю. Бенуа</t>
  </si>
  <si>
    <t>Лучшева Т.А.</t>
  </si>
  <si>
    <t>Назаренко</t>
  </si>
  <si>
    <t>Сиданич Климентина</t>
  </si>
  <si>
    <t>ГБОУ Петергофская гимназия императора Александра II Петродворцового района</t>
  </si>
  <si>
    <t>История деревни Котлы Ленинградской области</t>
  </si>
  <si>
    <t>Ляпсенкова Любовь Николаевна</t>
  </si>
  <si>
    <t>Редько Андрей</t>
  </si>
  <si>
    <t>ГБОУ СОШ  №411 «Гармония» Петродворцового района</t>
  </si>
  <si>
    <t>«Их связал Петергоф…» (М.А.Тихомирова и Ю.М. Непринцев)</t>
  </si>
  <si>
    <t>Максина Ирина Васильевна</t>
  </si>
  <si>
    <t>Романова Александра</t>
  </si>
  <si>
    <t>Григорьевна</t>
  </si>
  <si>
    <t>ГБОУ СОШ №335 Пушкинского района</t>
  </si>
  <si>
    <t>«Вернуть утраченное или сим победиши» (Полковая церковь Лейб-гвардии Его Величества Кирасирского полка)</t>
  </si>
  <si>
    <t>Мещерякова Марина Николаевна</t>
  </si>
  <si>
    <t>Писарчук Лариса</t>
  </si>
  <si>
    <t>ГБОУ СОШ №500 Пушкинского района</t>
  </si>
  <si>
    <t>Ленинградский физико-технический институт: работа в блокадном Ленинграде</t>
  </si>
  <si>
    <t>Михайлова Татьяна Александровна</t>
  </si>
  <si>
    <t>Ганжа Денис</t>
  </si>
  <si>
    <t>Сергеевич</t>
  </si>
  <si>
    <t>ГБОУ СОШ №43 «Лингвистическая школа» Приморского района</t>
  </si>
  <si>
    <t>Петербургский священники Василий Ермаков - подвижник земли русской</t>
  </si>
  <si>
    <t>Москалец Наталия Николаевна</t>
  </si>
  <si>
    <t>Мамедгулиев Руслан</t>
  </si>
  <si>
    <t>ГБОУ СОШ №77 Петроградского района</t>
  </si>
  <si>
    <t>Русский Фауст (В.Ф. Одоевский)</t>
  </si>
  <si>
    <t>Орнатская Тамара Степановна</t>
  </si>
  <si>
    <t>Дементьев Кирилл</t>
  </si>
  <si>
    <t>уч-ся 6 класса</t>
  </si>
  <si>
    <t>историко-краеведческий клуб «Петрополь» ГБНОУ «СПБ ГДТЮ»</t>
  </si>
  <si>
    <t>Юные годы Александра III</t>
  </si>
  <si>
    <t>Осипова Мария Михайловна</t>
  </si>
  <si>
    <t>не допуск</t>
  </si>
  <si>
    <t>Михеева Марианна</t>
  </si>
  <si>
    <t>ГБОУ СОШ №204 Центрального района, историко-краеведческий клуб «Петрополь» ГБНОУ «СПБ ГДТЮ»</t>
  </si>
  <si>
    <t>Деятельность барона А.Г. Гинцбурга в Петербурге</t>
  </si>
  <si>
    <t>Чикина Валентина</t>
  </si>
  <si>
    <t>ГБОУ СОШ №457 Выборгского района, историко-краеведческий клуб «Петрополь» ГБНОУ «СПБ ГДТЮ»</t>
  </si>
  <si>
    <t>А.А.Чикин: петербургский художник, ученый, путешественник (новые материалы к биографии)</t>
  </si>
  <si>
    <t>Лукьянова Анастасия</t>
  </si>
  <si>
    <t>ГБОУ СОШ №472 Выборгского района, историко-краеведческий клуб «Петрополь» ГБНОУ «СПБ ГДТЮ»</t>
  </si>
  <si>
    <t>Настоятельница Свято-Троицкой общины сестер милосердия Е.А. Кублицкая-Пиоттух</t>
  </si>
  <si>
    <t>Михайлова Арина</t>
  </si>
  <si>
    <t>ГБОУ СОШ №330 Невского района</t>
  </si>
  <si>
    <t>Введение совместного обучения
в 334 (ныне 327) школе Невского района</t>
  </si>
  <si>
    <t>Перевалова Мария Александровна</t>
  </si>
  <si>
    <t>Дербина Валерия</t>
  </si>
  <si>
    <t>ГБОУ СОШ №42 Приморского района</t>
  </si>
  <si>
    <t>История одного дома в столетии
(Доходный дом Б.Б. Глазова)</t>
  </si>
  <si>
    <t>Аксельрод</t>
  </si>
  <si>
    <t>Бронникова Наталья</t>
  </si>
  <si>
    <t>ГБОУ Гимназия №505 Красносельского района</t>
  </si>
  <si>
    <t>По страницам истории деревянных часов мастера Семена Бронникова (моего прадеда)</t>
  </si>
  <si>
    <t>Работягова Тамара Васильевна</t>
  </si>
  <si>
    <t>Виноградова Мария</t>
  </si>
  <si>
    <t>Артемовна</t>
  </si>
  <si>
    <t>ГБОУ СОШ №141 Красногвардейского района</t>
  </si>
  <si>
    <t>Радист 43-го отдельного лыжного батальона И.И.Устинов</t>
  </si>
  <si>
    <t>Романова Н.В., Филипенко И.Е.</t>
  </si>
  <si>
    <t>Оспиова</t>
  </si>
  <si>
    <t>Руднов Василий</t>
  </si>
  <si>
    <t>Дмитриевич</t>
  </si>
  <si>
    <t>ГБОУ СОШ №236 Фрунзенского района</t>
  </si>
  <si>
    <t>Из истори школы №236.На Мойке, дом 108</t>
  </si>
  <si>
    <t>Саррина Мария Яковлевна</t>
  </si>
  <si>
    <t>Желонкина Анна</t>
  </si>
  <si>
    <t>ГБОУ СОШ №55 Петроградского района</t>
  </si>
  <si>
    <t>Творчество ленинградского скульптора Льва Сморгона в игрушке в 1950-70 годы</t>
  </si>
  <si>
    <t>Соболева Дарья Николаевна</t>
  </si>
  <si>
    <t>Новикова Екатерина</t>
  </si>
  <si>
    <t>ГБОУ СОШ №531 Красногвардейского района</t>
  </si>
  <si>
    <t>От сестры милосердия до медицинской сестры эвакопоезда (по страницам семейного фотоальбома)</t>
  </si>
  <si>
    <t>Соколова Елена Алексеевна</t>
  </si>
  <si>
    <t>Алексеева</t>
  </si>
  <si>
    <t>Кисурина Ксения</t>
  </si>
  <si>
    <t>ГБОУ СОШ №349 Красногвардейского района</t>
  </si>
  <si>
    <t>История моей семьи в 1900-1930-е годы (Ростовцевы - Кузьмины - Гусевы)</t>
  </si>
  <si>
    <t>Соловьева Мария Владмировна</t>
  </si>
  <si>
    <t>Дроздова Александра</t>
  </si>
  <si>
    <t>Романовна</t>
  </si>
  <si>
    <t>ГБОУ СОШ №233, ДДЮТ «На Ленской» Красногвардейского района</t>
  </si>
  <si>
    <t>Пожар на Бадаевских складах в официальных документах, воспоминаниях и литературе</t>
  </si>
  <si>
    <t>Столбова Наталья Павловна</t>
  </si>
  <si>
    <t>Остащенко Янина</t>
  </si>
  <si>
    <t>Фиделевна</t>
  </si>
  <si>
    <t>Репрессированные ленинградские  ученые в укреплении оброноспособности страны</t>
  </si>
  <si>
    <t>Иванов Артем</t>
  </si>
  <si>
    <t>Вячеславович</t>
  </si>
  <si>
    <t>ГБОУ СОШ №323, ДДЮТ «На Ленской» Красногвардейского района</t>
  </si>
  <si>
    <t>Р.А. Черносвитов - человек своего времени</t>
  </si>
  <si>
    <t>Семунина Светлана</t>
  </si>
  <si>
    <t>Евгеньева</t>
  </si>
  <si>
    <t>«По страницам блокадного дневника...»</t>
  </si>
  <si>
    <t>Смирнова Анастасия</t>
  </si>
  <si>
    <t>ГБОУ СОШ №233,  ДДЮТ «На Ленской» Красногвардейского района</t>
  </si>
  <si>
    <t>Граф Николай Николаевич Муравьев-Амурский - либерал, демократ, патриот</t>
  </si>
  <si>
    <t>Менгель Виктория</t>
  </si>
  <si>
    <t>«Золотое десятилетие» евангельских христиан в Петербурге (1874-1884)</t>
  </si>
  <si>
    <t>Федорова</t>
  </si>
  <si>
    <t>Антонина Павлычева - актриса большого дарования</t>
  </si>
  <si>
    <t>Лосев Алексей</t>
  </si>
  <si>
    <t>Александрович</t>
  </si>
  <si>
    <t>ГБОУ СОШ № 635
Приморского района</t>
  </si>
  <si>
    <t>Петербург - колыбель русской науки (к столетию противогаза Зелинского-Кумманта)</t>
  </si>
  <si>
    <t>Телешов Сергей Владимирович</t>
  </si>
  <si>
    <t>Верховская Александра</t>
  </si>
  <si>
    <t>Иосифовна</t>
  </si>
  <si>
    <t>ГБОУ СОШ №192 Калининского района</t>
  </si>
  <si>
    <t>Перовские: жизнь и судьбы</t>
  </si>
  <si>
    <t>Титова Тамара Васильевна</t>
  </si>
  <si>
    <t>Константиновна</t>
  </si>
  <si>
    <t>ГБОУ СОШ №450 Курортного района</t>
  </si>
  <si>
    <t>Наследие Вагановой</t>
  </si>
  <si>
    <t>Токарева Наталья Леонидовна</t>
  </si>
  <si>
    <t>Лобачева Алиса</t>
  </si>
  <si>
    <t>Граф А.Д.Шереметьев и его усадьба в Тюрисевя</t>
  </si>
  <si>
    <t>Тиме Олег</t>
  </si>
  <si>
    <t>Георгиевич</t>
  </si>
  <si>
    <t>«Может ли минералогия быть занимательной?» (А.Е. Ферсман)</t>
  </si>
  <si>
    <t>Тиме Сергей</t>
  </si>
  <si>
    <t>Ученый, исследователь и профессор (Лутугин Л.И.)</t>
  </si>
  <si>
    <t>Абичев Евгений</t>
  </si>
  <si>
    <t>Леонидовна</t>
  </si>
  <si>
    <t>«Слово о великом сыне России» (П.П.Семенов Тян-Шанский: биография, путешествия)</t>
  </si>
  <si>
    <t>Бернадская Мария</t>
  </si>
  <si>
    <t>Как я искала свои корни</t>
  </si>
  <si>
    <t>Федорцова Людмила</t>
  </si>
  <si>
    <t>ГБОУ СОШ №532 Пушкинского района</t>
  </si>
  <si>
    <t>Шесть поколений моей родословной</t>
  </si>
  <si>
    <t>Федорцова Наталья Дмитриевна</t>
  </si>
  <si>
    <t>за интерес к истории своей семьи</t>
  </si>
  <si>
    <t>Милов Никита</t>
  </si>
  <si>
    <t>ГБОУ СОШ №411 Петродворцового района</t>
  </si>
  <si>
    <t>Офицерская стрельковая школа в Ораниенбауме и ее выдающиеся оружейники</t>
  </si>
  <si>
    <t>Ченцов Роман Борисович</t>
  </si>
  <si>
    <t>Матюшова Анна</t>
  </si>
  <si>
    <t>ГБОУ СОШ №104 им. М.С. Харченко Выборгского района</t>
  </si>
  <si>
    <t>«Врач - наш ангел, друг и мать» (по материалам экспедиций в партизанский край)</t>
  </si>
  <si>
    <t>Шиженская Нина Николаевна</t>
  </si>
  <si>
    <t>Белецкая Яна</t>
  </si>
  <si>
    <t>«Партизанская война: мифы и уроки» (по материалам экспедиций в партизанский край)</t>
  </si>
  <si>
    <t>Мурадова Сабина</t>
  </si>
  <si>
    <t>Эльхановна</t>
  </si>
  <si>
    <t>«Пепел войны стучит в наши сердца» (по материалам экспедиций в партизанский край)</t>
  </si>
  <si>
    <t>Шевлякова Евгения</t>
  </si>
  <si>
    <t>ГБОУ Гимназия №526 Московского района</t>
  </si>
  <si>
    <t>Императорский Конвой</t>
  </si>
  <si>
    <t>Шокурова Елена Николаевна</t>
  </si>
  <si>
    <t>Ланина Анастасия</t>
  </si>
  <si>
    <t>Фотограф императоского двора. Карл Булла</t>
  </si>
  <si>
    <t>Левитина Карина</t>
  </si>
  <si>
    <t>Бестужевские курсы</t>
  </si>
  <si>
    <t>Тюменев Виктор</t>
  </si>
  <si>
    <t>Васильевич</t>
  </si>
  <si>
    <t>ГБОУ СОШ №560 Выборгского района</t>
  </si>
  <si>
    <t>Герой своего времени - Л.Ф.Егупов</t>
  </si>
  <si>
    <t>Яблоков Сергей Анатольевич</t>
  </si>
  <si>
    <t>Пантелеев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</si>
</sst>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1F4E79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9966"/>
        <bgColor rgb="FFFF8080"/>
      </patternFill>
    </fill>
    <fill>
      <patternFill patternType="solid">
        <fgColor rgb="FF99CCFF"/>
        <bgColor rgb="FFC0C0C0"/>
      </patternFill>
    </fill>
    <fill>
      <patternFill patternType="solid">
        <fgColor rgb="FFAECF00"/>
        <bgColor rgb="FF94BD5E"/>
      </patternFill>
    </fill>
    <fill>
      <patternFill patternType="solid">
        <fgColor rgb="FFF4B183"/>
        <bgColor rgb="FFFF9966"/>
      </patternFill>
    </fill>
    <fill>
      <patternFill patternType="solid">
        <fgColor rgb="FFFFFFFF"/>
        <bgColor rgb="FFFFFFCC"/>
      </patternFill>
    </fill>
    <fill>
      <patternFill patternType="solid">
        <fgColor rgb="FFFFCCFF"/>
        <bgColor rgb="FFDCE6F2"/>
      </patternFill>
    </fill>
    <fill>
      <patternFill patternType="solid">
        <fgColor rgb="FF94BD5E"/>
        <bgColor rgb="FFAECF00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8080"/>
        <bgColor rgb="FFFF9966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wrapText="1" shrinkToFit="1"/>
    </xf>
    <xf numFmtId="2" fontId="3" fillId="2" borderId="1" xfId="1" applyNumberFormat="1" applyFont="1" applyFill="1" applyBorder="1" applyAlignment="1">
      <alignment horizontal="center" vertical="center" wrapText="1" shrinkToFit="1"/>
    </xf>
    <xf numFmtId="0" fontId="4" fillId="3" borderId="1" xfId="1" applyFont="1" applyFill="1" applyBorder="1" applyAlignment="1">
      <alignment horizontal="center" vertical="center" wrapText="1" shrinkToFit="1"/>
    </xf>
    <xf numFmtId="2" fontId="3" fillId="4" borderId="1" xfId="1" applyNumberFormat="1" applyFont="1" applyFill="1" applyBorder="1" applyAlignment="1">
      <alignment horizontal="center" vertical="center" wrapText="1" shrinkToFit="1"/>
    </xf>
    <xf numFmtId="0" fontId="3" fillId="5" borderId="1" xfId="1" applyFont="1" applyFill="1" applyBorder="1" applyAlignment="1">
      <alignment horizontal="center" vertical="center" wrapText="1" shrinkToFit="1"/>
    </xf>
    <xf numFmtId="0" fontId="2" fillId="0" borderId="1" xfId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 wrapText="1" shrinkToFit="1"/>
    </xf>
    <xf numFmtId="2" fontId="3" fillId="0" borderId="1" xfId="1" applyNumberFormat="1" applyFont="1" applyBorder="1" applyAlignment="1">
      <alignment horizontal="center" vertical="center" wrapText="1" shrinkToFit="1"/>
    </xf>
    <xf numFmtId="2" fontId="3" fillId="5" borderId="1" xfId="1" applyNumberFormat="1" applyFont="1" applyFill="1" applyBorder="1" applyAlignment="1">
      <alignment horizontal="center" vertical="center" wrapText="1" shrinkToFit="1"/>
    </xf>
    <xf numFmtId="2" fontId="5" fillId="0" borderId="1" xfId="1" applyNumberFormat="1" applyFont="1" applyBorder="1" applyAlignment="1">
      <alignment horizontal="center" vertical="center" wrapText="1" shrinkToFit="1"/>
    </xf>
    <xf numFmtId="1" fontId="4" fillId="0" borderId="1" xfId="1" applyNumberFormat="1" applyFont="1" applyBorder="1" applyAlignment="1">
      <alignment horizontal="center" vertical="center" wrapText="1" shrinkToFit="1"/>
    </xf>
    <xf numFmtId="2" fontId="6" fillId="0" borderId="1" xfId="1" applyNumberFormat="1" applyFont="1" applyBorder="1" applyAlignment="1">
      <alignment horizontal="center" vertical="center" wrapText="1" shrinkToFit="1"/>
    </xf>
    <xf numFmtId="2" fontId="4" fillId="0" borderId="1" xfId="1" applyNumberFormat="1" applyFont="1" applyBorder="1" applyAlignment="1">
      <alignment horizontal="center" vertical="center" wrapText="1" shrinkToFit="1"/>
    </xf>
    <xf numFmtId="0" fontId="2" fillId="6" borderId="1" xfId="1" applyFont="1" applyFill="1" applyBorder="1" applyAlignment="1">
      <alignment horizontal="center" vertical="center" wrapText="1" shrinkToFit="1"/>
    </xf>
    <xf numFmtId="2" fontId="2" fillId="0" borderId="1" xfId="1" applyNumberFormat="1" applyFont="1" applyBorder="1" applyAlignment="1">
      <alignment horizontal="center" vertical="center" wrapText="1" shrinkToFit="1"/>
    </xf>
    <xf numFmtId="2" fontId="2" fillId="7" borderId="1" xfId="1" applyNumberFormat="1" applyFont="1" applyFill="1" applyBorder="1" applyAlignment="1">
      <alignment horizontal="center" vertical="center" wrapText="1" shrinkToFit="1"/>
    </xf>
    <xf numFmtId="0" fontId="2" fillId="8" borderId="1" xfId="1" applyFont="1" applyFill="1" applyBorder="1" applyAlignment="1">
      <alignment horizontal="center" vertical="center" wrapText="1" shrinkToFit="1"/>
    </xf>
    <xf numFmtId="2" fontId="7" fillId="0" borderId="1" xfId="1" applyNumberFormat="1" applyFont="1" applyBorder="1" applyAlignment="1">
      <alignment horizontal="center" vertical="center" wrapText="1" shrinkToFit="1"/>
    </xf>
    <xf numFmtId="2" fontId="2" fillId="9" borderId="1" xfId="1" applyNumberFormat="1" applyFont="1" applyFill="1" applyBorder="1" applyAlignment="1">
      <alignment horizontal="center" vertical="center" wrapText="1" shrinkToFit="1"/>
    </xf>
    <xf numFmtId="0" fontId="3" fillId="10" borderId="1" xfId="1" applyFont="1" applyFill="1" applyBorder="1" applyAlignment="1">
      <alignment horizontal="center" vertical="center" wrapText="1" shrinkToFit="1"/>
    </xf>
    <xf numFmtId="0" fontId="2" fillId="10" borderId="1" xfId="1" applyFont="1" applyFill="1" applyBorder="1" applyAlignment="1">
      <alignment horizontal="center" vertical="center" wrapText="1" shrinkToFit="1"/>
    </xf>
    <xf numFmtId="164" fontId="2" fillId="10" borderId="1" xfId="1" applyNumberFormat="1" applyFont="1" applyFill="1" applyBorder="1" applyAlignment="1">
      <alignment horizontal="center" vertical="center" wrapText="1" shrinkToFit="1"/>
    </xf>
    <xf numFmtId="2" fontId="3" fillId="10" borderId="1" xfId="1" applyNumberFormat="1" applyFont="1" applyFill="1" applyBorder="1" applyAlignment="1">
      <alignment horizontal="center" vertical="center" wrapText="1" shrinkToFit="1"/>
    </xf>
    <xf numFmtId="2" fontId="2" fillId="10" borderId="1" xfId="1" applyNumberFormat="1" applyFont="1" applyFill="1" applyBorder="1" applyAlignment="1">
      <alignment horizontal="center" vertical="center" wrapText="1" shrinkToFit="1"/>
    </xf>
    <xf numFmtId="0" fontId="8" fillId="11" borderId="1" xfId="1" applyFont="1" applyFill="1" applyBorder="1" applyAlignment="1">
      <alignment horizontal="center" vertical="center" wrapText="1" shrinkToFit="1"/>
    </xf>
    <xf numFmtId="2" fontId="2" fillId="12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Border="1" applyAlignment="1">
      <alignment horizontal="center" vertical="center" wrapText="1"/>
    </xf>
    <xf numFmtId="2" fontId="3" fillId="13" borderId="1" xfId="1" applyNumberFormat="1" applyFont="1" applyFill="1" applyBorder="1" applyAlignment="1">
      <alignment horizontal="center" vertical="center" wrapText="1" shrinkToFit="1"/>
    </xf>
    <xf numFmtId="164" fontId="2" fillId="0" borderId="1" xfId="1" applyNumberFormat="1" applyFont="1" applyBorder="1" applyAlignment="1">
      <alignment horizontal="center" vertical="center" wrapText="1" shrinkToFit="1"/>
    </xf>
    <xf numFmtId="2" fontId="9" fillId="4" borderId="1" xfId="1" applyNumberFormat="1" applyFont="1" applyFill="1" applyBorder="1" applyAlignment="1">
      <alignment horizontal="center" vertical="center" wrapText="1" shrinkToFit="1"/>
    </xf>
    <xf numFmtId="49" fontId="2" fillId="0" borderId="1" xfId="1" applyNumberFormat="1" applyFont="1" applyBorder="1" applyAlignment="1">
      <alignment horizontal="center" vertical="center" wrapText="1" shrinkToFit="1"/>
    </xf>
    <xf numFmtId="2" fontId="2" fillId="14" borderId="1" xfId="1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2" fillId="10" borderId="0" xfId="1" applyFont="1" applyFill="1" applyBorder="1" applyAlignment="1">
      <alignment horizontal="center" vertical="center" wrapText="1" shrinkToFit="1"/>
    </xf>
    <xf numFmtId="164" fontId="2" fillId="0" borderId="0" xfId="1" applyNumberFormat="1" applyFont="1" applyBorder="1" applyAlignment="1">
      <alignment horizontal="center" vertical="center" wrapText="1" shrinkToFit="1"/>
    </xf>
  </cellXfs>
  <cellStyles count="2">
    <cellStyle name="TableStyleLight1" xfId="1" customBuiltin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DCE6F2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66"/>
      <rgbColor rgb="FFCC99FF"/>
      <rgbColor rgb="FFF4B183"/>
      <rgbColor rgb="FF3366FF"/>
      <rgbColor rgb="FF33CCCC"/>
      <rgbColor rgb="FFAECF00"/>
      <rgbColor rgb="FFFFCC00"/>
      <rgbColor rgb="FFFF9900"/>
      <rgbColor rgb="FFFF6600"/>
      <rgbColor rgb="FF666699"/>
      <rgbColor rgb="FF94BD5E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5"/>
  <sheetViews>
    <sheetView tabSelected="1" workbookViewId="0">
      <selection activeCell="K1" sqref="K1:R1048576"/>
    </sheetView>
  </sheetViews>
  <sheetFormatPr defaultRowHeight="12.75"/>
  <cols>
    <col min="1" max="1" width="7.7109375" customWidth="1"/>
    <col min="2" max="2" width="16.140625" customWidth="1"/>
    <col min="3" max="3" width="10.85546875" hidden="1" customWidth="1"/>
    <col min="4" max="4" width="11.85546875" customWidth="1"/>
    <col min="5" max="5" width="20.5703125" customWidth="1"/>
    <col min="6" max="6" width="8.5703125" hidden="1" customWidth="1"/>
    <col min="7" max="7" width="19.28515625" customWidth="1"/>
    <col min="8" max="8" width="8.42578125" hidden="1" customWidth="1"/>
    <col min="9" max="9" width="15.5703125" customWidth="1"/>
    <col min="10" max="10" width="14.7109375" customWidth="1"/>
    <col min="11" max="11" width="17.5703125" hidden="1" customWidth="1"/>
    <col min="12" max="12" width="5.85546875" hidden="1" customWidth="1"/>
    <col min="13" max="13" width="17.28515625" hidden="1" customWidth="1"/>
    <col min="14" max="14" width="5.85546875" hidden="1" customWidth="1"/>
    <col min="15" max="15" width="18.7109375" hidden="1" customWidth="1"/>
    <col min="16" max="16" width="5.85546875" hidden="1" customWidth="1"/>
    <col min="17" max="17" width="13" hidden="1" customWidth="1"/>
    <col min="18" max="18" width="5.85546875" hidden="1" customWidth="1"/>
    <col min="19" max="19" width="12.85546875" customWidth="1"/>
    <col min="20" max="20" width="9.28515625" customWidth="1"/>
    <col min="21" max="25" width="9" hidden="1" customWidth="1"/>
    <col min="27" max="27" width="8.28515625" customWidth="1"/>
    <col min="28" max="28" width="9.85546875" customWidth="1"/>
    <col min="29" max="29" width="15" customWidth="1"/>
    <col min="30" max="30" width="9" hidden="1" customWidth="1"/>
  </cols>
  <sheetData>
    <row r="1" spans="1:30" ht="94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11</v>
      </c>
      <c r="O1" s="2" t="s">
        <v>13</v>
      </c>
      <c r="P1" s="2" t="s">
        <v>11</v>
      </c>
      <c r="Q1" s="2" t="s">
        <v>14</v>
      </c>
      <c r="R1" s="2" t="s">
        <v>11</v>
      </c>
      <c r="S1" s="3" t="s">
        <v>15</v>
      </c>
      <c r="T1" s="4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5" t="s">
        <v>22</v>
      </c>
      <c r="AA1" s="6" t="s">
        <v>23</v>
      </c>
      <c r="AB1" s="2" t="s">
        <v>24</v>
      </c>
      <c r="AC1" s="7" t="s">
        <v>25</v>
      </c>
      <c r="AD1" s="2" t="s">
        <v>26</v>
      </c>
    </row>
    <row r="2" spans="1:30" ht="110.25" hidden="1">
      <c r="A2" s="22">
        <v>14</v>
      </c>
      <c r="B2" s="23" t="s">
        <v>91</v>
      </c>
      <c r="C2" s="23"/>
      <c r="D2" s="23" t="s">
        <v>47</v>
      </c>
      <c r="E2" s="23" t="s">
        <v>92</v>
      </c>
      <c r="F2" s="24"/>
      <c r="G2" s="23" t="s">
        <v>93</v>
      </c>
      <c r="H2" s="23" t="s">
        <v>32</v>
      </c>
      <c r="I2" s="23" t="s">
        <v>94</v>
      </c>
      <c r="J2" s="23"/>
      <c r="K2" s="23" t="s">
        <v>60</v>
      </c>
      <c r="L2" s="23">
        <v>8</v>
      </c>
      <c r="M2" s="23" t="s">
        <v>95</v>
      </c>
      <c r="N2" s="23">
        <v>7</v>
      </c>
      <c r="O2" s="23" t="s">
        <v>96</v>
      </c>
      <c r="P2" s="23">
        <v>7.5</v>
      </c>
      <c r="Q2" s="23"/>
      <c r="R2" s="23"/>
      <c r="S2" s="25" t="s">
        <v>97</v>
      </c>
      <c r="T2" s="25" t="s">
        <v>97</v>
      </c>
      <c r="U2" s="25"/>
      <c r="V2" s="25"/>
      <c r="W2" s="25"/>
      <c r="X2" s="25"/>
      <c r="Y2" s="25"/>
      <c r="Z2" s="25" t="s">
        <v>97</v>
      </c>
      <c r="AA2" s="11">
        <f>SUM(S2,T2,Z2)</f>
        <v>0</v>
      </c>
      <c r="AB2" s="26"/>
      <c r="AC2" s="26"/>
      <c r="AD2" s="26"/>
    </row>
    <row r="3" spans="1:30" ht="63" hidden="1">
      <c r="A3" s="22">
        <v>16</v>
      </c>
      <c r="B3" s="23" t="s">
        <v>173</v>
      </c>
      <c r="C3" s="23"/>
      <c r="D3" s="23" t="s">
        <v>47</v>
      </c>
      <c r="E3" s="23" t="s">
        <v>174</v>
      </c>
      <c r="F3" s="24"/>
      <c r="G3" s="23" t="s">
        <v>175</v>
      </c>
      <c r="H3" s="23" t="s">
        <v>32</v>
      </c>
      <c r="I3" s="23" t="s">
        <v>176</v>
      </c>
      <c r="J3" s="23"/>
      <c r="K3" s="23" t="s">
        <v>53</v>
      </c>
      <c r="L3" s="23">
        <v>6</v>
      </c>
      <c r="M3" s="23" t="s">
        <v>95</v>
      </c>
      <c r="N3" s="23">
        <v>11</v>
      </c>
      <c r="O3" s="23"/>
      <c r="P3" s="23"/>
      <c r="Q3" s="23"/>
      <c r="R3" s="36"/>
      <c r="S3" s="25" t="s">
        <v>97</v>
      </c>
      <c r="T3" s="25" t="s">
        <v>97</v>
      </c>
      <c r="U3" s="25" t="s">
        <v>97</v>
      </c>
      <c r="V3" s="25" t="s">
        <v>97</v>
      </c>
      <c r="W3" s="25" t="s">
        <v>97</v>
      </c>
      <c r="X3" s="25" t="s">
        <v>97</v>
      </c>
      <c r="Y3" s="25" t="s">
        <v>97</v>
      </c>
      <c r="Z3" s="25" t="s">
        <v>97</v>
      </c>
      <c r="AA3" s="11">
        <f>SUM(S3,T3,Z3)</f>
        <v>0</v>
      </c>
      <c r="AB3" s="26"/>
      <c r="AC3" s="26"/>
      <c r="AD3" s="26"/>
    </row>
    <row r="4" spans="1:30" ht="94.5" hidden="1">
      <c r="A4" s="22">
        <v>22</v>
      </c>
      <c r="B4" s="23" t="s">
        <v>271</v>
      </c>
      <c r="C4" s="23"/>
      <c r="D4" s="23" t="s">
        <v>47</v>
      </c>
      <c r="E4" s="23" t="s">
        <v>272</v>
      </c>
      <c r="F4" s="24"/>
      <c r="G4" s="23" t="s">
        <v>273</v>
      </c>
      <c r="H4" s="23" t="s">
        <v>32</v>
      </c>
      <c r="I4" s="23" t="s">
        <v>274</v>
      </c>
      <c r="J4" s="23"/>
      <c r="K4" s="23" t="s">
        <v>143</v>
      </c>
      <c r="L4" s="23">
        <v>8</v>
      </c>
      <c r="M4" s="23" t="s">
        <v>150</v>
      </c>
      <c r="N4" s="23">
        <v>15.5</v>
      </c>
      <c r="O4" s="36"/>
      <c r="P4" s="23"/>
      <c r="Q4" s="23"/>
      <c r="R4" s="23"/>
      <c r="S4" s="25" t="s">
        <v>97</v>
      </c>
      <c r="T4" s="25" t="s">
        <v>97</v>
      </c>
      <c r="U4" s="25" t="s">
        <v>97</v>
      </c>
      <c r="V4" s="25" t="s">
        <v>97</v>
      </c>
      <c r="W4" s="25" t="s">
        <v>97</v>
      </c>
      <c r="X4" s="25" t="s">
        <v>97</v>
      </c>
      <c r="Y4" s="25" t="s">
        <v>97</v>
      </c>
      <c r="Z4" s="25" t="s">
        <v>97</v>
      </c>
      <c r="AA4" s="11">
        <f>SUM(S4,T4,Z4)</f>
        <v>0</v>
      </c>
      <c r="AB4" s="26"/>
      <c r="AC4" s="26"/>
      <c r="AD4" s="26"/>
    </row>
    <row r="5" spans="1:30" ht="78.75" hidden="1">
      <c r="A5" s="2">
        <v>34</v>
      </c>
      <c r="B5" s="7" t="s">
        <v>248</v>
      </c>
      <c r="C5" s="7"/>
      <c r="D5" s="7" t="s">
        <v>249</v>
      </c>
      <c r="E5" s="7" t="s">
        <v>250</v>
      </c>
      <c r="F5" s="37"/>
      <c r="G5" s="7" t="s">
        <v>251</v>
      </c>
      <c r="H5" s="7" t="s">
        <v>32</v>
      </c>
      <c r="I5" s="7" t="s">
        <v>252</v>
      </c>
      <c r="J5" s="7"/>
      <c r="K5" s="7" t="s">
        <v>61</v>
      </c>
      <c r="L5" s="7">
        <v>15</v>
      </c>
      <c r="M5" s="7" t="s">
        <v>109</v>
      </c>
      <c r="N5" s="7">
        <v>18</v>
      </c>
      <c r="O5" s="7"/>
      <c r="P5" s="7"/>
      <c r="Q5" s="7"/>
      <c r="R5" s="7"/>
      <c r="S5" s="25" t="s">
        <v>253</v>
      </c>
      <c r="T5" s="25"/>
      <c r="U5" s="25"/>
      <c r="V5" s="25"/>
      <c r="W5" s="25"/>
      <c r="X5" s="25"/>
      <c r="Y5" s="25"/>
      <c r="Z5" s="25"/>
      <c r="AA5" s="25"/>
      <c r="AB5" s="25" t="s">
        <v>253</v>
      </c>
      <c r="AC5" s="25" t="s">
        <v>253</v>
      </c>
      <c r="AD5" s="25" t="s">
        <v>253</v>
      </c>
    </row>
    <row r="6" spans="1:30" ht="78.75">
      <c r="A6" s="2">
        <v>21</v>
      </c>
      <c r="B6" s="7" t="s">
        <v>27</v>
      </c>
      <c r="C6" s="7" t="s">
        <v>28</v>
      </c>
      <c r="D6" s="7" t="s">
        <v>29</v>
      </c>
      <c r="E6" s="7" t="s">
        <v>30</v>
      </c>
      <c r="F6" s="7">
        <v>1997</v>
      </c>
      <c r="G6" s="7" t="s">
        <v>31</v>
      </c>
      <c r="H6" s="7" t="s">
        <v>32</v>
      </c>
      <c r="I6" s="2" t="s">
        <v>33</v>
      </c>
      <c r="J6" s="7" t="s">
        <v>34</v>
      </c>
      <c r="K6" s="7" t="s">
        <v>35</v>
      </c>
      <c r="L6" s="7">
        <v>19.5</v>
      </c>
      <c r="M6" s="7" t="s">
        <v>36</v>
      </c>
      <c r="N6" s="7">
        <v>20</v>
      </c>
      <c r="O6" s="7" t="s">
        <v>37</v>
      </c>
      <c r="P6" s="7">
        <v>19.5</v>
      </c>
      <c r="Q6" s="7"/>
      <c r="R6" s="8"/>
      <c r="S6" s="3">
        <f>AVERAGE(L6,N6,P6,R6)</f>
        <v>19.666666666666668</v>
      </c>
      <c r="T6" s="9">
        <v>10</v>
      </c>
      <c r="U6" s="10">
        <v>8</v>
      </c>
      <c r="V6" s="10">
        <v>8</v>
      </c>
      <c r="W6" s="10">
        <v>8</v>
      </c>
      <c r="X6" s="10">
        <v>8</v>
      </c>
      <c r="Y6" s="10">
        <v>8</v>
      </c>
      <c r="Z6" s="5">
        <f>AVERAGE(U6,V6,W6,X6,Y6)</f>
        <v>8</v>
      </c>
      <c r="AA6" s="11">
        <f>SUM(S6,T6,Z6)</f>
        <v>37.666666666666671</v>
      </c>
      <c r="AB6" s="12" t="s">
        <v>38</v>
      </c>
      <c r="AC6" s="10"/>
      <c r="AD6" s="13">
        <v>2</v>
      </c>
    </row>
    <row r="7" spans="1:30" ht="110.25">
      <c r="A7" s="2">
        <v>11</v>
      </c>
      <c r="B7" s="7" t="s">
        <v>254</v>
      </c>
      <c r="C7" s="7" t="s">
        <v>170</v>
      </c>
      <c r="D7" s="7" t="s">
        <v>47</v>
      </c>
      <c r="E7" s="7" t="s">
        <v>255</v>
      </c>
      <c r="F7" s="7">
        <v>1998</v>
      </c>
      <c r="G7" s="7" t="s">
        <v>256</v>
      </c>
      <c r="H7" s="7" t="s">
        <v>32</v>
      </c>
      <c r="I7" s="2" t="s">
        <v>252</v>
      </c>
      <c r="J7" s="7" t="s">
        <v>59</v>
      </c>
      <c r="K7" s="7" t="s">
        <v>87</v>
      </c>
      <c r="L7" s="7">
        <v>18.5</v>
      </c>
      <c r="M7" s="7" t="s">
        <v>95</v>
      </c>
      <c r="N7" s="7">
        <v>16</v>
      </c>
      <c r="O7" s="1" t="s">
        <v>88</v>
      </c>
      <c r="P7" s="7">
        <v>20</v>
      </c>
      <c r="Q7" s="7"/>
      <c r="R7" s="7"/>
      <c r="S7" s="3">
        <f>AVERAGE(L7,N7,P7,R7)</f>
        <v>18.166666666666668</v>
      </c>
      <c r="T7" s="9">
        <v>11.5</v>
      </c>
      <c r="U7" s="10">
        <v>8</v>
      </c>
      <c r="V7" s="10">
        <v>8</v>
      </c>
      <c r="W7" s="10">
        <v>8</v>
      </c>
      <c r="X7" s="10">
        <v>8</v>
      </c>
      <c r="Y7" s="10"/>
      <c r="Z7" s="5">
        <f>AVERAGE(U7,V7,W7,X7,Y7)</f>
        <v>8</v>
      </c>
      <c r="AA7" s="11">
        <f>SUM(S7,T7,Z7)</f>
        <v>37.666666666666671</v>
      </c>
      <c r="AB7" s="12" t="s">
        <v>38</v>
      </c>
      <c r="AC7" s="15"/>
      <c r="AD7" s="13">
        <v>1</v>
      </c>
    </row>
    <row r="8" spans="1:30" ht="110.25">
      <c r="A8" s="2">
        <v>12</v>
      </c>
      <c r="B8" s="7" t="s">
        <v>257</v>
      </c>
      <c r="C8" s="7" t="s">
        <v>135</v>
      </c>
      <c r="D8" s="7" t="s">
        <v>29</v>
      </c>
      <c r="E8" s="7" t="s">
        <v>258</v>
      </c>
      <c r="F8" s="7">
        <v>1996</v>
      </c>
      <c r="G8" s="7" t="s">
        <v>259</v>
      </c>
      <c r="H8" s="7" t="s">
        <v>32</v>
      </c>
      <c r="I8" s="2" t="s">
        <v>252</v>
      </c>
      <c r="J8" s="7" t="s">
        <v>66</v>
      </c>
      <c r="K8" s="7" t="s">
        <v>87</v>
      </c>
      <c r="L8" s="7">
        <v>20</v>
      </c>
      <c r="M8" s="7" t="s">
        <v>221</v>
      </c>
      <c r="N8" s="7">
        <v>20</v>
      </c>
      <c r="O8" s="7" t="s">
        <v>43</v>
      </c>
      <c r="P8" s="7">
        <v>20</v>
      </c>
      <c r="Q8" s="7"/>
      <c r="R8" s="7"/>
      <c r="S8" s="3">
        <f>AVERAGE(L8,N8,P8,R8)</f>
        <v>20</v>
      </c>
      <c r="T8" s="9">
        <v>9.25</v>
      </c>
      <c r="U8" s="10">
        <v>8</v>
      </c>
      <c r="V8" s="10">
        <v>8</v>
      </c>
      <c r="W8" s="10">
        <v>8</v>
      </c>
      <c r="X8" s="10">
        <v>8</v>
      </c>
      <c r="Y8" s="10">
        <v>8</v>
      </c>
      <c r="Z8" s="5">
        <f>AVERAGE(U8,V8,W8,X8,Y8)</f>
        <v>8</v>
      </c>
      <c r="AA8" s="11">
        <f>SUM(S8,T8,Z8)</f>
        <v>37.25</v>
      </c>
      <c r="AB8" s="12" t="s">
        <v>38</v>
      </c>
      <c r="AC8" s="10"/>
      <c r="AD8" s="13">
        <v>3</v>
      </c>
    </row>
    <row r="9" spans="1:30" ht="126">
      <c r="A9" s="2">
        <v>23</v>
      </c>
      <c r="B9" s="7" t="s">
        <v>145</v>
      </c>
      <c r="C9" s="7" t="s">
        <v>146</v>
      </c>
      <c r="D9" s="7" t="s">
        <v>29</v>
      </c>
      <c r="E9" s="7" t="s">
        <v>147</v>
      </c>
      <c r="F9" s="7">
        <v>1997</v>
      </c>
      <c r="G9" s="7" t="s">
        <v>148</v>
      </c>
      <c r="H9" s="7" t="s">
        <v>32</v>
      </c>
      <c r="I9" s="2" t="s">
        <v>149</v>
      </c>
      <c r="J9" s="7" t="s">
        <v>66</v>
      </c>
      <c r="K9" s="7" t="s">
        <v>143</v>
      </c>
      <c r="L9" s="7">
        <v>19.5</v>
      </c>
      <c r="M9" s="7" t="s">
        <v>150</v>
      </c>
      <c r="N9" s="7">
        <v>20</v>
      </c>
      <c r="O9" s="7"/>
      <c r="P9" s="7"/>
      <c r="Q9" s="7"/>
      <c r="R9" s="7"/>
      <c r="S9" s="3">
        <f>AVERAGE(L9,N9,P9,R9)</f>
        <v>19.75</v>
      </c>
      <c r="T9" s="9">
        <v>10.75</v>
      </c>
      <c r="U9" s="10">
        <v>7</v>
      </c>
      <c r="V9" s="10">
        <v>6</v>
      </c>
      <c r="W9" s="10">
        <v>6</v>
      </c>
      <c r="X9" s="10">
        <v>8</v>
      </c>
      <c r="Y9" s="10">
        <v>5.5</v>
      </c>
      <c r="Z9" s="5">
        <f>AVERAGE(U9,V9,W9,X9,Y9)</f>
        <v>6.5</v>
      </c>
      <c r="AA9" s="11">
        <f>SUM(S9,T9,Z9)</f>
        <v>37</v>
      </c>
      <c r="AB9" s="12" t="s">
        <v>38</v>
      </c>
      <c r="AC9" s="10"/>
      <c r="AD9" s="13">
        <v>4</v>
      </c>
    </row>
    <row r="10" spans="1:30" ht="157.5">
      <c r="A10" s="2">
        <v>18</v>
      </c>
      <c r="B10" s="7" t="s">
        <v>55</v>
      </c>
      <c r="C10" s="7" t="s">
        <v>56</v>
      </c>
      <c r="D10" s="7" t="s">
        <v>29</v>
      </c>
      <c r="E10" s="7" t="s">
        <v>57</v>
      </c>
      <c r="F10" s="7">
        <v>1998</v>
      </c>
      <c r="G10" s="7" t="s">
        <v>58</v>
      </c>
      <c r="H10" s="7" t="s">
        <v>32</v>
      </c>
      <c r="I10" s="2" t="s">
        <v>50</v>
      </c>
      <c r="J10" s="7" t="s">
        <v>59</v>
      </c>
      <c r="K10" s="7" t="s">
        <v>60</v>
      </c>
      <c r="L10" s="7">
        <v>19</v>
      </c>
      <c r="M10" s="7" t="s">
        <v>61</v>
      </c>
      <c r="N10" s="7">
        <v>20</v>
      </c>
      <c r="O10" s="7"/>
      <c r="P10" s="7"/>
      <c r="Q10" s="7"/>
      <c r="R10" s="7"/>
      <c r="S10" s="3">
        <f>AVERAGE(L10,N10,P10,R10)</f>
        <v>19.5</v>
      </c>
      <c r="T10" s="9">
        <v>9.25</v>
      </c>
      <c r="U10" s="10">
        <v>8</v>
      </c>
      <c r="V10" s="10">
        <v>8</v>
      </c>
      <c r="W10" s="10">
        <v>8</v>
      </c>
      <c r="X10" s="10">
        <v>8</v>
      </c>
      <c r="Y10" s="10"/>
      <c r="Z10" s="5">
        <f>AVERAGE(U10,V10,W10,X10,Y10)</f>
        <v>8</v>
      </c>
      <c r="AA10" s="11">
        <f>SUM(S10,T10,Z10)</f>
        <v>36.75</v>
      </c>
      <c r="AB10" s="12" t="s">
        <v>38</v>
      </c>
      <c r="AC10" s="10"/>
      <c r="AD10" s="13">
        <v>5</v>
      </c>
    </row>
    <row r="11" spans="1:30" ht="94.5">
      <c r="A11" s="2">
        <v>61</v>
      </c>
      <c r="B11" s="7" t="s">
        <v>62</v>
      </c>
      <c r="C11" s="7" t="s">
        <v>63</v>
      </c>
      <c r="D11" s="7" t="s">
        <v>29</v>
      </c>
      <c r="E11" s="7" t="s">
        <v>64</v>
      </c>
      <c r="F11" s="7">
        <v>1997</v>
      </c>
      <c r="G11" s="7" t="s">
        <v>65</v>
      </c>
      <c r="H11" s="7" t="s">
        <v>42</v>
      </c>
      <c r="I11" s="2" t="s">
        <v>50</v>
      </c>
      <c r="J11" s="7" t="s">
        <v>66</v>
      </c>
      <c r="K11" s="7" t="s">
        <v>67</v>
      </c>
      <c r="L11" s="7">
        <v>20</v>
      </c>
      <c r="M11" s="16" t="s">
        <v>53</v>
      </c>
      <c r="N11" s="16">
        <v>19</v>
      </c>
      <c r="O11" s="7"/>
      <c r="P11" s="7"/>
      <c r="Q11" s="7"/>
      <c r="R11" s="7"/>
      <c r="S11" s="3">
        <f>AVERAGE(L11,N11,P11,R11)</f>
        <v>19.5</v>
      </c>
      <c r="T11" s="9">
        <v>11.25</v>
      </c>
      <c r="U11" s="10">
        <v>6</v>
      </c>
      <c r="V11" s="10">
        <v>7</v>
      </c>
      <c r="W11" s="10">
        <v>5</v>
      </c>
      <c r="X11" s="10">
        <v>5</v>
      </c>
      <c r="Y11" s="10">
        <v>6.5</v>
      </c>
      <c r="Z11" s="5">
        <f>AVERAGE(U11,V11,W11,X11,Y11)</f>
        <v>5.9</v>
      </c>
      <c r="AA11" s="11">
        <f>SUM(S11,T11,Z11)</f>
        <v>36.65</v>
      </c>
      <c r="AB11" s="12" t="s">
        <v>38</v>
      </c>
      <c r="AC11" s="10"/>
      <c r="AD11" s="13">
        <v>6</v>
      </c>
    </row>
    <row r="12" spans="1:30" ht="94.5">
      <c r="A12" s="2">
        <v>70</v>
      </c>
      <c r="B12" s="7" t="s">
        <v>263</v>
      </c>
      <c r="C12" s="7" t="s">
        <v>203</v>
      </c>
      <c r="D12" s="7" t="s">
        <v>116</v>
      </c>
      <c r="E12" s="7" t="s">
        <v>264</v>
      </c>
      <c r="F12" s="7">
        <v>1999</v>
      </c>
      <c r="G12" s="7" t="s">
        <v>265</v>
      </c>
      <c r="H12" s="7" t="s">
        <v>32</v>
      </c>
      <c r="I12" s="2" t="s">
        <v>266</v>
      </c>
      <c r="J12" s="7" t="s">
        <v>51</v>
      </c>
      <c r="K12" s="7" t="s">
        <v>95</v>
      </c>
      <c r="L12" s="7">
        <v>16</v>
      </c>
      <c r="M12" s="7" t="s">
        <v>81</v>
      </c>
      <c r="N12" s="7">
        <v>19</v>
      </c>
      <c r="O12" s="7"/>
      <c r="P12" s="7"/>
      <c r="Q12" s="7"/>
      <c r="R12" s="7"/>
      <c r="S12" s="3">
        <f>AVERAGE(L12,N12,P12,R12)</f>
        <v>17.5</v>
      </c>
      <c r="T12" s="9">
        <v>11.25</v>
      </c>
      <c r="U12" s="10">
        <v>7.5</v>
      </c>
      <c r="V12" s="10">
        <v>7</v>
      </c>
      <c r="W12" s="10">
        <v>8</v>
      </c>
      <c r="X12" s="10">
        <v>8</v>
      </c>
      <c r="Y12" s="10"/>
      <c r="Z12" s="5">
        <f>AVERAGE(U12,V12,W12,X12)</f>
        <v>7.625</v>
      </c>
      <c r="AA12" s="11">
        <f>SUM(S12,T12,Z12)</f>
        <v>36.375</v>
      </c>
      <c r="AB12" s="12" t="s">
        <v>38</v>
      </c>
      <c r="AC12" s="15"/>
      <c r="AD12" s="13">
        <v>7</v>
      </c>
    </row>
    <row r="13" spans="1:30" ht="126">
      <c r="A13" s="2">
        <v>68</v>
      </c>
      <c r="B13" s="7" t="s">
        <v>177</v>
      </c>
      <c r="C13" s="7" t="s">
        <v>83</v>
      </c>
      <c r="D13" s="7" t="s">
        <v>29</v>
      </c>
      <c r="E13" s="7" t="s">
        <v>178</v>
      </c>
      <c r="F13" s="7">
        <v>1997</v>
      </c>
      <c r="G13" s="7" t="s">
        <v>179</v>
      </c>
      <c r="H13" s="7" t="s">
        <v>32</v>
      </c>
      <c r="I13" s="2" t="s">
        <v>180</v>
      </c>
      <c r="J13" s="7" t="s">
        <v>130</v>
      </c>
      <c r="K13" s="7" t="s">
        <v>181</v>
      </c>
      <c r="L13" s="7">
        <v>19</v>
      </c>
      <c r="M13" s="7" t="s">
        <v>109</v>
      </c>
      <c r="N13" s="7">
        <v>17</v>
      </c>
      <c r="O13" s="7"/>
      <c r="P13" s="7"/>
      <c r="Q13" s="7"/>
      <c r="R13" s="7"/>
      <c r="S13" s="3">
        <f>AVERAGE(L13,N13,P13,R13)</f>
        <v>18</v>
      </c>
      <c r="T13" s="9">
        <v>10.75</v>
      </c>
      <c r="U13" s="10">
        <v>8</v>
      </c>
      <c r="V13" s="10">
        <v>7</v>
      </c>
      <c r="W13" s="10">
        <v>6.5</v>
      </c>
      <c r="X13" s="10">
        <v>8</v>
      </c>
      <c r="Y13" s="10">
        <v>8</v>
      </c>
      <c r="Z13" s="5">
        <f>AVERAGE(U13,V13,W13,X13)</f>
        <v>7.375</v>
      </c>
      <c r="AA13" s="11">
        <f>SUM(S13,T13,Z13)</f>
        <v>36.125</v>
      </c>
      <c r="AB13" s="12" t="s">
        <v>38</v>
      </c>
      <c r="AC13" s="15"/>
      <c r="AD13" s="13">
        <v>8</v>
      </c>
    </row>
    <row r="14" spans="1:30" ht="110.25">
      <c r="A14" s="2">
        <v>17</v>
      </c>
      <c r="B14" s="19" t="s">
        <v>68</v>
      </c>
      <c r="C14" s="7" t="s">
        <v>69</v>
      </c>
      <c r="D14" s="7" t="s">
        <v>70</v>
      </c>
      <c r="E14" s="7" t="s">
        <v>71</v>
      </c>
      <c r="F14" s="7">
        <v>2000</v>
      </c>
      <c r="G14" s="7" t="s">
        <v>72</v>
      </c>
      <c r="H14" s="7" t="s">
        <v>32</v>
      </c>
      <c r="I14" s="2" t="s">
        <v>50</v>
      </c>
      <c r="J14" s="7" t="s">
        <v>66</v>
      </c>
      <c r="K14" s="16" t="s">
        <v>53</v>
      </c>
      <c r="L14" s="16">
        <v>19</v>
      </c>
      <c r="M14" s="7" t="s">
        <v>60</v>
      </c>
      <c r="N14" s="7">
        <v>19</v>
      </c>
      <c r="O14" s="8"/>
      <c r="P14" s="7"/>
      <c r="Q14" s="7"/>
      <c r="R14" s="7"/>
      <c r="S14" s="3">
        <f>AVERAGE(L14,N14,P14,R14)</f>
        <v>19</v>
      </c>
      <c r="T14" s="9">
        <v>10.75</v>
      </c>
      <c r="U14" s="10">
        <v>6</v>
      </c>
      <c r="V14" s="10">
        <v>6</v>
      </c>
      <c r="W14" s="10">
        <v>7</v>
      </c>
      <c r="X14" s="10">
        <v>7</v>
      </c>
      <c r="Y14" s="10">
        <v>5</v>
      </c>
      <c r="Z14" s="5">
        <f>AVERAGE(U14,V14,W14,X14,Y14)</f>
        <v>6.2</v>
      </c>
      <c r="AA14" s="11">
        <f>SUM(S14,T14,Z14)</f>
        <v>35.950000000000003</v>
      </c>
      <c r="AB14" s="20" t="s">
        <v>73</v>
      </c>
      <c r="AC14" s="15"/>
      <c r="AD14" s="13">
        <v>9</v>
      </c>
    </row>
    <row r="15" spans="1:30" ht="78.75">
      <c r="A15" s="2">
        <v>9</v>
      </c>
      <c r="B15" s="7" t="s">
        <v>307</v>
      </c>
      <c r="C15" s="7" t="s">
        <v>308</v>
      </c>
      <c r="D15" s="7" t="s">
        <v>29</v>
      </c>
      <c r="E15" s="7" t="s">
        <v>309</v>
      </c>
      <c r="F15" s="7">
        <v>1997</v>
      </c>
      <c r="G15" s="7" t="s">
        <v>310</v>
      </c>
      <c r="H15" s="7" t="s">
        <v>32</v>
      </c>
      <c r="I15" s="2" t="s">
        <v>303</v>
      </c>
      <c r="J15" s="7" t="s">
        <v>51</v>
      </c>
      <c r="K15" s="7" t="s">
        <v>87</v>
      </c>
      <c r="L15" s="7">
        <v>19.5</v>
      </c>
      <c r="M15" s="7" t="s">
        <v>221</v>
      </c>
      <c r="N15" s="7">
        <v>15.5</v>
      </c>
      <c r="O15" s="7" t="s">
        <v>37</v>
      </c>
      <c r="P15" s="7">
        <v>19.5</v>
      </c>
      <c r="Q15" s="7"/>
      <c r="R15" s="7"/>
      <c r="S15" s="3">
        <f>AVERAGE(L15,N15,P15,R15)</f>
        <v>18.166666666666668</v>
      </c>
      <c r="T15" s="9">
        <v>9.75</v>
      </c>
      <c r="U15" s="10">
        <v>8</v>
      </c>
      <c r="V15" s="10">
        <v>8</v>
      </c>
      <c r="W15" s="10">
        <v>8</v>
      </c>
      <c r="X15" s="10">
        <v>8</v>
      </c>
      <c r="Y15" s="10"/>
      <c r="Z15" s="5">
        <f>AVERAGE(U15,V15,W15,X15)</f>
        <v>8</v>
      </c>
      <c r="AA15" s="11">
        <f>SUM(S15,T15,Z15)</f>
        <v>35.916666666666671</v>
      </c>
      <c r="AB15" s="20" t="s">
        <v>73</v>
      </c>
      <c r="AC15" s="17"/>
      <c r="AD15" s="13">
        <v>10</v>
      </c>
    </row>
    <row r="16" spans="1:30" ht="78.75">
      <c r="A16" s="2">
        <v>7</v>
      </c>
      <c r="B16" s="7" t="s">
        <v>311</v>
      </c>
      <c r="C16" s="7" t="s">
        <v>312</v>
      </c>
      <c r="D16" s="7" t="s">
        <v>47</v>
      </c>
      <c r="E16" s="7" t="s">
        <v>301</v>
      </c>
      <c r="F16" s="7">
        <v>1998</v>
      </c>
      <c r="G16" s="7" t="s">
        <v>313</v>
      </c>
      <c r="H16" s="7" t="s">
        <v>32</v>
      </c>
      <c r="I16" s="2" t="s">
        <v>303</v>
      </c>
      <c r="J16" s="7" t="s">
        <v>103</v>
      </c>
      <c r="K16" s="7" t="s">
        <v>120</v>
      </c>
      <c r="L16" s="7">
        <v>18</v>
      </c>
      <c r="M16" s="7" t="s">
        <v>280</v>
      </c>
      <c r="N16" s="7">
        <v>17.5</v>
      </c>
      <c r="O16" s="7"/>
      <c r="P16" s="7"/>
      <c r="Q16" s="7"/>
      <c r="R16" s="7"/>
      <c r="S16" s="3">
        <f>AVERAGE(L16,N16,P16,R16)</f>
        <v>17.75</v>
      </c>
      <c r="T16" s="9">
        <v>10.25</v>
      </c>
      <c r="U16" s="10">
        <v>8</v>
      </c>
      <c r="V16" s="10">
        <v>8</v>
      </c>
      <c r="W16" s="10">
        <v>7</v>
      </c>
      <c r="X16" s="10"/>
      <c r="Y16" s="10"/>
      <c r="Z16" s="5">
        <f>AVERAGE(U16,V16,W16,X16,Y16)</f>
        <v>7.666666666666667</v>
      </c>
      <c r="AA16" s="11">
        <f>SUM(S16,T16,Z16)</f>
        <v>35.666666666666664</v>
      </c>
      <c r="AB16" s="20" t="s">
        <v>73</v>
      </c>
      <c r="AC16" s="15"/>
      <c r="AD16" s="13">
        <v>11</v>
      </c>
    </row>
    <row r="17" spans="1:30" ht="110.25">
      <c r="A17" s="2">
        <v>28</v>
      </c>
      <c r="B17" s="7" t="s">
        <v>260</v>
      </c>
      <c r="C17" s="7" t="s">
        <v>28</v>
      </c>
      <c r="D17" s="7" t="s">
        <v>47</v>
      </c>
      <c r="E17" s="7" t="s">
        <v>261</v>
      </c>
      <c r="F17" s="7">
        <v>1998</v>
      </c>
      <c r="G17" s="7" t="s">
        <v>262</v>
      </c>
      <c r="H17" s="7" t="s">
        <v>32</v>
      </c>
      <c r="I17" s="2" t="s">
        <v>252</v>
      </c>
      <c r="J17" s="7" t="s">
        <v>199</v>
      </c>
      <c r="K17" s="7" t="s">
        <v>43</v>
      </c>
      <c r="L17" s="7">
        <v>17</v>
      </c>
      <c r="M17" s="7" t="s">
        <v>131</v>
      </c>
      <c r="N17" s="7">
        <v>19</v>
      </c>
      <c r="O17" s="7"/>
      <c r="P17" s="7"/>
      <c r="Q17" s="7"/>
      <c r="R17" s="7"/>
      <c r="S17" s="3">
        <f>AVERAGE(L17,N17,P17,R17)</f>
        <v>18</v>
      </c>
      <c r="T17" s="9">
        <v>9.75</v>
      </c>
      <c r="U17" s="10">
        <v>7</v>
      </c>
      <c r="V17" s="10">
        <v>8</v>
      </c>
      <c r="W17" s="10">
        <v>8</v>
      </c>
      <c r="X17" s="10">
        <v>8</v>
      </c>
      <c r="Y17" s="10">
        <v>8</v>
      </c>
      <c r="Z17" s="5">
        <f>AVERAGE(Y17,X17,W17,V17,U17)</f>
        <v>7.8</v>
      </c>
      <c r="AA17" s="11">
        <f>SUM(S17,T17,Z17)</f>
        <v>35.549999999999997</v>
      </c>
      <c r="AB17" s="20" t="s">
        <v>73</v>
      </c>
      <c r="AC17" s="17"/>
      <c r="AD17" s="13">
        <v>12</v>
      </c>
    </row>
    <row r="18" spans="1:30" ht="141.75">
      <c r="A18" s="2">
        <v>38</v>
      </c>
      <c r="B18" s="7" t="s">
        <v>230</v>
      </c>
      <c r="C18" s="7" t="s">
        <v>231</v>
      </c>
      <c r="D18" s="7" t="s">
        <v>47</v>
      </c>
      <c r="E18" s="7" t="s">
        <v>232</v>
      </c>
      <c r="F18" s="7">
        <v>1998</v>
      </c>
      <c r="G18" s="7" t="s">
        <v>233</v>
      </c>
      <c r="H18" s="7" t="s">
        <v>32</v>
      </c>
      <c r="I18" s="2" t="s">
        <v>234</v>
      </c>
      <c r="J18" s="7" t="s">
        <v>199</v>
      </c>
      <c r="K18" s="7" t="s">
        <v>156</v>
      </c>
      <c r="L18" s="7">
        <v>15</v>
      </c>
      <c r="M18" s="7" t="s">
        <v>200</v>
      </c>
      <c r="N18" s="7">
        <v>20</v>
      </c>
      <c r="O18" s="1" t="s">
        <v>131</v>
      </c>
      <c r="P18" s="7">
        <v>17</v>
      </c>
      <c r="Q18" s="7"/>
      <c r="R18" s="7"/>
      <c r="S18" s="3">
        <f>AVERAGE(L18,N18,P18,R18)</f>
        <v>17.333333333333332</v>
      </c>
      <c r="T18" s="9">
        <v>11.75</v>
      </c>
      <c r="U18" s="10">
        <v>6</v>
      </c>
      <c r="V18" s="10">
        <v>6</v>
      </c>
      <c r="W18" s="10">
        <v>5.5</v>
      </c>
      <c r="X18" s="10">
        <v>6</v>
      </c>
      <c r="Y18" s="10">
        <v>7</v>
      </c>
      <c r="Z18" s="5">
        <f>AVERAGE(Y18,X18,W18,V18,U18)</f>
        <v>6.1</v>
      </c>
      <c r="AA18" s="11">
        <f>SUM(S18,T18,Z18)</f>
        <v>35.18333333333333</v>
      </c>
      <c r="AB18" s="20" t="s">
        <v>73</v>
      </c>
      <c r="AC18" s="15"/>
      <c r="AD18" s="13">
        <v>13</v>
      </c>
    </row>
    <row r="19" spans="1:30" ht="94.5">
      <c r="A19" s="2">
        <v>5</v>
      </c>
      <c r="B19" s="7" t="s">
        <v>314</v>
      </c>
      <c r="C19" s="7" t="s">
        <v>146</v>
      </c>
      <c r="D19" s="7" t="s">
        <v>29</v>
      </c>
      <c r="E19" s="7" t="s">
        <v>315</v>
      </c>
      <c r="F19" s="8">
        <v>1997</v>
      </c>
      <c r="G19" s="7" t="s">
        <v>316</v>
      </c>
      <c r="H19" s="7" t="s">
        <v>32</v>
      </c>
      <c r="I19" s="2" t="s">
        <v>303</v>
      </c>
      <c r="J19" s="7" t="s">
        <v>59</v>
      </c>
      <c r="K19" s="7" t="s">
        <v>87</v>
      </c>
      <c r="L19" s="7">
        <v>19</v>
      </c>
      <c r="M19" s="7" t="s">
        <v>294</v>
      </c>
      <c r="N19" s="7">
        <v>17.5</v>
      </c>
      <c r="O19" s="7"/>
      <c r="P19" s="7"/>
      <c r="Q19" s="7"/>
      <c r="R19" s="7"/>
      <c r="S19" s="3">
        <f>AVERAGE(L19,N19,P19,R19)</f>
        <v>18.25</v>
      </c>
      <c r="T19" s="9">
        <v>10.25</v>
      </c>
      <c r="U19" s="10">
        <v>7</v>
      </c>
      <c r="V19" s="10">
        <v>6</v>
      </c>
      <c r="W19" s="10">
        <v>6.5</v>
      </c>
      <c r="X19" s="10">
        <v>7</v>
      </c>
      <c r="Y19" s="10"/>
      <c r="Z19" s="5">
        <f>AVERAGE(Y19,X19,W19,V19,U19)</f>
        <v>6.625</v>
      </c>
      <c r="AA19" s="11">
        <f>SUM(S19,T19,Z19)</f>
        <v>35.125</v>
      </c>
      <c r="AB19" s="20" t="s">
        <v>73</v>
      </c>
      <c r="AC19" s="15"/>
      <c r="AD19" s="13">
        <v>14</v>
      </c>
    </row>
    <row r="20" spans="1:30" ht="63">
      <c r="A20" s="2">
        <v>72</v>
      </c>
      <c r="B20" s="7" t="s">
        <v>267</v>
      </c>
      <c r="C20" s="7" t="s">
        <v>46</v>
      </c>
      <c r="D20" s="29" t="s">
        <v>116</v>
      </c>
      <c r="E20" s="7" t="s">
        <v>268</v>
      </c>
      <c r="F20" s="7">
        <v>1999</v>
      </c>
      <c r="G20" s="7" t="s">
        <v>269</v>
      </c>
      <c r="H20" s="7" t="s">
        <v>32</v>
      </c>
      <c r="I20" s="2" t="s">
        <v>266</v>
      </c>
      <c r="J20" s="7" t="s">
        <v>130</v>
      </c>
      <c r="K20" s="7" t="s">
        <v>270</v>
      </c>
      <c r="L20" s="7">
        <v>17</v>
      </c>
      <c r="M20" s="16"/>
      <c r="N20" s="7"/>
      <c r="O20" s="7"/>
      <c r="P20" s="7"/>
      <c r="Q20" s="7"/>
      <c r="R20" s="7"/>
      <c r="S20" s="3">
        <f>AVERAGE(L20,N20,P20,R20)</f>
        <v>17</v>
      </c>
      <c r="T20" s="9">
        <v>10.75</v>
      </c>
      <c r="U20" s="10">
        <v>7.5</v>
      </c>
      <c r="V20" s="10">
        <v>6.5</v>
      </c>
      <c r="W20" s="10">
        <v>8</v>
      </c>
      <c r="X20" s="10">
        <v>7</v>
      </c>
      <c r="Y20" s="10">
        <v>7</v>
      </c>
      <c r="Z20" s="5">
        <f>AVERAGE(U20,V20,W20,X20)</f>
        <v>7.25</v>
      </c>
      <c r="AA20" s="11">
        <f>SUM(S20,T20,Z20)</f>
        <v>35</v>
      </c>
      <c r="AB20" s="20" t="s">
        <v>73</v>
      </c>
      <c r="AC20" s="15"/>
      <c r="AD20" s="13">
        <v>15</v>
      </c>
    </row>
    <row r="21" spans="1:30" ht="126">
      <c r="A21" s="2">
        <v>3</v>
      </c>
      <c r="B21" s="7" t="s">
        <v>290</v>
      </c>
      <c r="C21" s="7" t="s">
        <v>135</v>
      </c>
      <c r="D21" s="7" t="s">
        <v>47</v>
      </c>
      <c r="E21" s="7" t="s">
        <v>291</v>
      </c>
      <c r="F21" s="7">
        <v>1998</v>
      </c>
      <c r="G21" s="7" t="s">
        <v>292</v>
      </c>
      <c r="H21" s="7" t="s">
        <v>32</v>
      </c>
      <c r="I21" s="2" t="s">
        <v>293</v>
      </c>
      <c r="J21" s="7" t="s">
        <v>199</v>
      </c>
      <c r="K21" s="7" t="s">
        <v>96</v>
      </c>
      <c r="L21" s="7">
        <v>19</v>
      </c>
      <c r="M21" s="7" t="s">
        <v>294</v>
      </c>
      <c r="N21" s="7">
        <v>20</v>
      </c>
      <c r="O21" s="7"/>
      <c r="P21" s="7"/>
      <c r="Q21" s="7"/>
      <c r="R21" s="7"/>
      <c r="S21" s="3">
        <f>AVERAGE(L21,N21,P21,R21)</f>
        <v>19.5</v>
      </c>
      <c r="T21" s="9">
        <v>8</v>
      </c>
      <c r="U21" s="10">
        <v>7</v>
      </c>
      <c r="V21" s="10">
        <v>7</v>
      </c>
      <c r="W21" s="10">
        <v>8</v>
      </c>
      <c r="X21" s="10">
        <v>8</v>
      </c>
      <c r="Y21" s="10">
        <v>7</v>
      </c>
      <c r="Z21" s="5">
        <f>AVERAGE(Y21,X21,W21,V21,U21)</f>
        <v>7.4</v>
      </c>
      <c r="AA21" s="11">
        <f>SUM(S21,T21,Z21)</f>
        <v>34.9</v>
      </c>
      <c r="AB21" s="20" t="s">
        <v>73</v>
      </c>
      <c r="AC21" s="10"/>
      <c r="AD21" s="13">
        <v>16</v>
      </c>
    </row>
    <row r="22" spans="1:30" ht="94.5">
      <c r="A22" s="2">
        <v>37</v>
      </c>
      <c r="B22" s="19" t="s">
        <v>139</v>
      </c>
      <c r="C22" s="7" t="s">
        <v>99</v>
      </c>
      <c r="D22" s="7" t="s">
        <v>70</v>
      </c>
      <c r="E22" s="7" t="s">
        <v>140</v>
      </c>
      <c r="F22" s="7">
        <v>2000</v>
      </c>
      <c r="G22" s="7" t="s">
        <v>141</v>
      </c>
      <c r="H22" s="7" t="s">
        <v>32</v>
      </c>
      <c r="I22" s="2" t="s">
        <v>142</v>
      </c>
      <c r="J22" s="7" t="s">
        <v>51</v>
      </c>
      <c r="K22" s="7" t="s">
        <v>143</v>
      </c>
      <c r="L22" s="7">
        <v>19</v>
      </c>
      <c r="M22" s="7" t="s">
        <v>144</v>
      </c>
      <c r="N22" s="7">
        <v>18.5</v>
      </c>
      <c r="O22" s="35"/>
      <c r="P22" s="7"/>
      <c r="Q22" s="7"/>
      <c r="R22" s="7"/>
      <c r="S22" s="3">
        <f>AVERAGE(L22,N22,P22,R22)</f>
        <v>18.75</v>
      </c>
      <c r="T22" s="9">
        <v>9</v>
      </c>
      <c r="U22" s="10">
        <v>5.5</v>
      </c>
      <c r="V22" s="10">
        <v>8</v>
      </c>
      <c r="W22" s="10">
        <v>8</v>
      </c>
      <c r="X22" s="10">
        <v>7</v>
      </c>
      <c r="Y22" s="10"/>
      <c r="Z22" s="5">
        <f>AVERAGE(U22,V22,W22,X22)</f>
        <v>7.125</v>
      </c>
      <c r="AA22" s="11">
        <f>SUM(S22,T22,Z22)</f>
        <v>34.875</v>
      </c>
      <c r="AB22" s="20" t="s">
        <v>73</v>
      </c>
      <c r="AC22" s="17"/>
      <c r="AD22" s="13">
        <v>17</v>
      </c>
    </row>
    <row r="23" spans="1:30" ht="47.25">
      <c r="A23" s="2">
        <v>32</v>
      </c>
      <c r="B23" s="19" t="s">
        <v>163</v>
      </c>
      <c r="C23" s="7" t="s">
        <v>164</v>
      </c>
      <c r="D23" s="7" t="s">
        <v>70</v>
      </c>
      <c r="E23" s="7" t="s">
        <v>165</v>
      </c>
      <c r="F23" s="7">
        <v>2000</v>
      </c>
      <c r="G23" s="7" t="s">
        <v>166</v>
      </c>
      <c r="H23" s="7" t="s">
        <v>32</v>
      </c>
      <c r="I23" s="2" t="s">
        <v>167</v>
      </c>
      <c r="J23" s="7" t="s">
        <v>51</v>
      </c>
      <c r="K23" s="7" t="s">
        <v>168</v>
      </c>
      <c r="L23" s="7">
        <v>19.5</v>
      </c>
      <c r="M23" s="7" t="s">
        <v>53</v>
      </c>
      <c r="N23" s="7">
        <v>19</v>
      </c>
      <c r="O23" s="7"/>
      <c r="P23" s="7"/>
      <c r="Q23" s="7"/>
      <c r="R23" s="7"/>
      <c r="S23" s="3">
        <f>AVERAGE(L23,N23,P23,R23)</f>
        <v>19.25</v>
      </c>
      <c r="T23" s="9">
        <v>9</v>
      </c>
      <c r="U23" s="10">
        <v>6.5</v>
      </c>
      <c r="V23" s="10">
        <v>6.5</v>
      </c>
      <c r="W23" s="10">
        <v>6</v>
      </c>
      <c r="X23" s="10">
        <v>6</v>
      </c>
      <c r="Y23" s="10"/>
      <c r="Z23" s="5">
        <f>AVERAGE(U23,V23,W23,X23)</f>
        <v>6.25</v>
      </c>
      <c r="AA23" s="11">
        <f>SUM(S23,T23,Z23)</f>
        <v>34.5</v>
      </c>
      <c r="AB23" s="20" t="s">
        <v>73</v>
      </c>
      <c r="AC23" s="10"/>
      <c r="AD23" s="13">
        <v>18</v>
      </c>
    </row>
    <row r="24" spans="1:30" ht="47.25">
      <c r="A24" s="2">
        <v>25</v>
      </c>
      <c r="B24" s="7" t="s">
        <v>326</v>
      </c>
      <c r="C24" s="7" t="s">
        <v>327</v>
      </c>
      <c r="D24" s="7" t="s">
        <v>47</v>
      </c>
      <c r="E24" s="7" t="s">
        <v>328</v>
      </c>
      <c r="F24" s="7">
        <v>1999</v>
      </c>
      <c r="G24" s="7" t="s">
        <v>329</v>
      </c>
      <c r="H24" s="7" t="s">
        <v>32</v>
      </c>
      <c r="I24" s="2" t="s">
        <v>330</v>
      </c>
      <c r="J24" s="7" t="s">
        <v>59</v>
      </c>
      <c r="K24" s="16" t="s">
        <v>53</v>
      </c>
      <c r="L24" s="16">
        <v>16</v>
      </c>
      <c r="M24" s="7" t="s">
        <v>88</v>
      </c>
      <c r="N24" s="7">
        <v>15</v>
      </c>
      <c r="O24" s="7"/>
      <c r="P24" s="7"/>
      <c r="Q24" s="7"/>
      <c r="R24" s="7"/>
      <c r="S24" s="3">
        <f>AVERAGE(L24,N24,P24,R24)</f>
        <v>15.5</v>
      </c>
      <c r="T24" s="9">
        <v>10.25</v>
      </c>
      <c r="U24" s="10">
        <v>8</v>
      </c>
      <c r="V24" s="10">
        <v>7</v>
      </c>
      <c r="W24" s="10">
        <v>8</v>
      </c>
      <c r="X24" s="10">
        <v>8</v>
      </c>
      <c r="Y24" s="10"/>
      <c r="Z24" s="5">
        <f>AVERAGE(U24,V24,W24,X24,Y24)</f>
        <v>7.75</v>
      </c>
      <c r="AA24" s="11">
        <f>SUM(S24,T24,Z24)</f>
        <v>33.5</v>
      </c>
      <c r="AB24" s="14" t="s">
        <v>44</v>
      </c>
      <c r="AC24" s="15"/>
      <c r="AD24" s="13">
        <v>20</v>
      </c>
    </row>
    <row r="25" spans="1:30" ht="94.5">
      <c r="A25" s="2">
        <v>40</v>
      </c>
      <c r="B25" s="7" t="s">
        <v>235</v>
      </c>
      <c r="C25" s="7" t="s">
        <v>152</v>
      </c>
      <c r="D25" s="7" t="s">
        <v>47</v>
      </c>
      <c r="E25" s="7" t="s">
        <v>236</v>
      </c>
      <c r="F25" s="7">
        <v>1998</v>
      </c>
      <c r="G25" s="7" t="s">
        <v>237</v>
      </c>
      <c r="H25" s="7" t="s">
        <v>32</v>
      </c>
      <c r="I25" s="2" t="s">
        <v>238</v>
      </c>
      <c r="J25" s="7" t="s">
        <v>34</v>
      </c>
      <c r="K25" s="7" t="s">
        <v>120</v>
      </c>
      <c r="L25" s="7">
        <v>18</v>
      </c>
      <c r="M25" s="7" t="s">
        <v>36</v>
      </c>
      <c r="N25" s="7">
        <v>17</v>
      </c>
      <c r="O25" s="7"/>
      <c r="P25" s="7"/>
      <c r="Q25" s="7"/>
      <c r="R25" s="7"/>
      <c r="S25" s="3">
        <f>AVERAGE(L25,N25,P25,R25)</f>
        <v>17.5</v>
      </c>
      <c r="T25" s="9">
        <v>8.5</v>
      </c>
      <c r="U25" s="10">
        <v>8</v>
      </c>
      <c r="V25" s="10">
        <v>7.7</v>
      </c>
      <c r="W25" s="10">
        <v>6</v>
      </c>
      <c r="X25" s="10">
        <v>8</v>
      </c>
      <c r="Y25" s="10">
        <v>7.5</v>
      </c>
      <c r="Z25" s="5">
        <f>AVERAGE(U25,V25,W25,X25,Y25)</f>
        <v>7.44</v>
      </c>
      <c r="AA25" s="11">
        <f>SUM(S25,T25,Z25)</f>
        <v>33.44</v>
      </c>
      <c r="AB25" s="14" t="s">
        <v>44</v>
      </c>
      <c r="AC25" s="10"/>
      <c r="AD25" s="13">
        <v>21</v>
      </c>
    </row>
    <row r="26" spans="1:30" ht="141.75">
      <c r="A26" s="2">
        <v>59</v>
      </c>
      <c r="B26" s="7" t="s">
        <v>157</v>
      </c>
      <c r="C26" s="7" t="s">
        <v>158</v>
      </c>
      <c r="D26" s="7" t="s">
        <v>29</v>
      </c>
      <c r="E26" s="7" t="s">
        <v>159</v>
      </c>
      <c r="F26" s="31"/>
      <c r="G26" s="7" t="s">
        <v>160</v>
      </c>
      <c r="H26" s="7" t="s">
        <v>32</v>
      </c>
      <c r="I26" s="2" t="s">
        <v>161</v>
      </c>
      <c r="J26" s="7" t="s">
        <v>130</v>
      </c>
      <c r="K26" s="7" t="s">
        <v>81</v>
      </c>
      <c r="L26" s="7">
        <v>19</v>
      </c>
      <c r="M26" s="7" t="s">
        <v>162</v>
      </c>
      <c r="N26" s="7">
        <v>19</v>
      </c>
      <c r="O26" s="7"/>
      <c r="P26" s="7"/>
      <c r="Q26" s="7"/>
      <c r="R26" s="7"/>
      <c r="S26" s="3">
        <f>AVERAGE(L26,N26,P26,R26)</f>
        <v>19</v>
      </c>
      <c r="T26" s="9">
        <v>7.5</v>
      </c>
      <c r="U26" s="10">
        <v>7.5</v>
      </c>
      <c r="V26" s="10">
        <v>6.5</v>
      </c>
      <c r="W26" s="10">
        <v>5.5</v>
      </c>
      <c r="X26" s="10">
        <v>7</v>
      </c>
      <c r="Y26" s="10">
        <v>8</v>
      </c>
      <c r="Z26" s="5">
        <f>AVERAGE(U26,V26,W26,X26,Y26)</f>
        <v>6.9</v>
      </c>
      <c r="AA26" s="11">
        <f>SUM(S26,T26,Z26)</f>
        <v>33.4</v>
      </c>
      <c r="AB26" s="14" t="s">
        <v>44</v>
      </c>
      <c r="AC26" s="17"/>
      <c r="AD26" s="13">
        <v>22</v>
      </c>
    </row>
    <row r="27" spans="1:30" ht="47.25">
      <c r="A27" s="2">
        <v>19</v>
      </c>
      <c r="B27" s="7" t="s">
        <v>39</v>
      </c>
      <c r="C27" s="7" t="s">
        <v>40</v>
      </c>
      <c r="D27" s="7" t="s">
        <v>29</v>
      </c>
      <c r="E27" s="7" t="s">
        <v>30</v>
      </c>
      <c r="F27" s="7">
        <v>1997</v>
      </c>
      <c r="G27" s="7" t="s">
        <v>41</v>
      </c>
      <c r="H27" s="7" t="s">
        <v>42</v>
      </c>
      <c r="I27" s="2" t="s">
        <v>33</v>
      </c>
      <c r="J27" s="7" t="s">
        <v>34</v>
      </c>
      <c r="K27" s="7" t="s">
        <v>43</v>
      </c>
      <c r="L27" s="7">
        <v>18</v>
      </c>
      <c r="M27" s="7" t="s">
        <v>35</v>
      </c>
      <c r="N27" s="7">
        <v>14</v>
      </c>
      <c r="O27" s="7"/>
      <c r="P27" s="7"/>
      <c r="Q27" s="7"/>
      <c r="R27" s="35"/>
      <c r="S27" s="3">
        <f>AVERAGE(L27,N27,P27,R27)</f>
        <v>16</v>
      </c>
      <c r="T27" s="9">
        <v>10</v>
      </c>
      <c r="U27" s="10">
        <v>7</v>
      </c>
      <c r="V27" s="10">
        <v>8</v>
      </c>
      <c r="W27" s="10">
        <v>5.5</v>
      </c>
      <c r="X27" s="10">
        <v>8</v>
      </c>
      <c r="Y27" s="10">
        <v>8</v>
      </c>
      <c r="Z27" s="5">
        <f>AVERAGE(U27,V27,W27,X27,Y27)</f>
        <v>7.3</v>
      </c>
      <c r="AA27" s="11">
        <f>SUM(S27,T27,Z27)</f>
        <v>33.299999999999997</v>
      </c>
      <c r="AB27" s="14" t="s">
        <v>44</v>
      </c>
      <c r="AC27" s="15"/>
      <c r="AD27" s="13">
        <v>23</v>
      </c>
    </row>
    <row r="28" spans="1:30" ht="47.25">
      <c r="A28" s="2">
        <v>30</v>
      </c>
      <c r="B28" s="7" t="s">
        <v>114</v>
      </c>
      <c r="C28" s="7" t="s">
        <v>115</v>
      </c>
      <c r="D28" s="7" t="s">
        <v>116</v>
      </c>
      <c r="E28" s="7" t="s">
        <v>117</v>
      </c>
      <c r="F28" s="7">
        <v>1999</v>
      </c>
      <c r="G28" s="7" t="s">
        <v>118</v>
      </c>
      <c r="H28" s="7" t="s">
        <v>32</v>
      </c>
      <c r="I28" s="2" t="s">
        <v>119</v>
      </c>
      <c r="J28" s="7" t="s">
        <v>34</v>
      </c>
      <c r="K28" s="7" t="s">
        <v>120</v>
      </c>
      <c r="L28" s="7">
        <v>17</v>
      </c>
      <c r="M28" s="7" t="s">
        <v>36</v>
      </c>
      <c r="N28" s="7">
        <v>17</v>
      </c>
      <c r="O28" s="7"/>
      <c r="P28" s="7"/>
      <c r="Q28" s="7"/>
      <c r="R28" s="7"/>
      <c r="S28" s="3">
        <f>AVERAGE(L28,N28,P28,R28)</f>
        <v>17</v>
      </c>
      <c r="T28" s="9">
        <v>9</v>
      </c>
      <c r="U28" s="10">
        <v>7</v>
      </c>
      <c r="V28" s="10">
        <v>8</v>
      </c>
      <c r="W28" s="10">
        <v>6</v>
      </c>
      <c r="X28" s="10">
        <v>8</v>
      </c>
      <c r="Y28" s="10">
        <v>7</v>
      </c>
      <c r="Z28" s="5">
        <f>AVERAGE(U28,V28,W28,X28,Y28)</f>
        <v>7.2</v>
      </c>
      <c r="AA28" s="11">
        <f>SUM(S28,T28,Z28)</f>
        <v>33.200000000000003</v>
      </c>
      <c r="AB28" s="14" t="s">
        <v>44</v>
      </c>
      <c r="AC28" s="17"/>
      <c r="AD28" s="13">
        <v>24</v>
      </c>
    </row>
    <row r="29" spans="1:30" ht="141.75">
      <c r="A29" s="2">
        <v>65</v>
      </c>
      <c r="B29" s="7" t="s">
        <v>74</v>
      </c>
      <c r="C29" s="7" t="s">
        <v>75</v>
      </c>
      <c r="D29" s="7" t="s">
        <v>70</v>
      </c>
      <c r="E29" s="7" t="s">
        <v>76</v>
      </c>
      <c r="F29" s="7">
        <v>2000</v>
      </c>
      <c r="G29" s="7" t="s">
        <v>77</v>
      </c>
      <c r="H29" s="7" t="s">
        <v>32</v>
      </c>
      <c r="I29" s="2" t="s">
        <v>78</v>
      </c>
      <c r="J29" s="7" t="s">
        <v>79</v>
      </c>
      <c r="K29" s="7" t="s">
        <v>80</v>
      </c>
      <c r="L29" s="7"/>
      <c r="M29" s="7" t="s">
        <v>81</v>
      </c>
      <c r="N29" s="7">
        <v>16.5</v>
      </c>
      <c r="O29" s="7"/>
      <c r="P29" s="7"/>
      <c r="Q29" s="7"/>
      <c r="R29" s="7"/>
      <c r="S29" s="3">
        <f>AVERAGE(L29,N29,P29,R29)</f>
        <v>16.5</v>
      </c>
      <c r="T29" s="9">
        <v>9.5</v>
      </c>
      <c r="U29" s="10">
        <v>6</v>
      </c>
      <c r="V29" s="10">
        <v>8</v>
      </c>
      <c r="W29" s="10">
        <v>7</v>
      </c>
      <c r="X29" s="10">
        <v>7</v>
      </c>
      <c r="Y29" s="10">
        <v>8</v>
      </c>
      <c r="Z29" s="5">
        <f>AVERAGE(U29,V29,W29,X29,Y29)</f>
        <v>7.2</v>
      </c>
      <c r="AA29" s="11">
        <f>SUM(S29,T29,Z29)</f>
        <v>33.200000000000003</v>
      </c>
      <c r="AB29" s="14" t="s">
        <v>44</v>
      </c>
      <c r="AC29" s="10"/>
      <c r="AD29" s="13">
        <v>25</v>
      </c>
    </row>
    <row r="30" spans="1:30" ht="94.5">
      <c r="A30" s="2">
        <v>4</v>
      </c>
      <c r="B30" s="7" t="s">
        <v>317</v>
      </c>
      <c r="C30" s="7" t="s">
        <v>28</v>
      </c>
      <c r="D30" s="7" t="s">
        <v>29</v>
      </c>
      <c r="E30" s="7" t="s">
        <v>315</v>
      </c>
      <c r="F30" s="7">
        <v>1997</v>
      </c>
      <c r="G30" s="7" t="s">
        <v>318</v>
      </c>
      <c r="H30" s="7" t="s">
        <v>32</v>
      </c>
      <c r="I30" s="2" t="s">
        <v>303</v>
      </c>
      <c r="J30" s="7" t="s">
        <v>199</v>
      </c>
      <c r="K30" s="7" t="s">
        <v>200</v>
      </c>
      <c r="L30" s="7">
        <v>18</v>
      </c>
      <c r="M30" s="7" t="s">
        <v>319</v>
      </c>
      <c r="N30" s="7">
        <v>15</v>
      </c>
      <c r="O30" s="7" t="s">
        <v>81</v>
      </c>
      <c r="P30" s="7">
        <v>17</v>
      </c>
      <c r="Q30" s="7" t="s">
        <v>221</v>
      </c>
      <c r="R30" s="7">
        <v>16</v>
      </c>
      <c r="S30" s="3">
        <f>AVERAGE(AVERAGE(L30,N30,P30,R30),N30,P30,R28)</f>
        <v>16.166666666666668</v>
      </c>
      <c r="T30" s="9">
        <v>10</v>
      </c>
      <c r="U30" s="10">
        <v>6</v>
      </c>
      <c r="V30" s="10">
        <v>7</v>
      </c>
      <c r="W30" s="10">
        <v>6</v>
      </c>
      <c r="X30" s="10">
        <v>6</v>
      </c>
      <c r="Y30" s="10">
        <v>8</v>
      </c>
      <c r="Z30" s="5">
        <f>AVERAGE(Y30,X30,W30,V30,U30)</f>
        <v>6.6</v>
      </c>
      <c r="AA30" s="11">
        <f>SUM(S30,T30,Z30)</f>
        <v>32.766666666666666</v>
      </c>
      <c r="AB30" s="14" t="s">
        <v>44</v>
      </c>
      <c r="AC30" s="15"/>
      <c r="AD30" s="13">
        <v>19</v>
      </c>
    </row>
    <row r="31" spans="1:30" ht="94.5">
      <c r="A31" s="2">
        <v>53</v>
      </c>
      <c r="B31" s="7" t="s">
        <v>342</v>
      </c>
      <c r="C31" s="7" t="s">
        <v>343</v>
      </c>
      <c r="D31" s="7" t="s">
        <v>47</v>
      </c>
      <c r="E31" s="7" t="s">
        <v>332</v>
      </c>
      <c r="F31" s="8">
        <v>1998</v>
      </c>
      <c r="G31" s="31" t="s">
        <v>344</v>
      </c>
      <c r="H31" s="7" t="s">
        <v>32</v>
      </c>
      <c r="I31" s="2" t="s">
        <v>334</v>
      </c>
      <c r="J31" s="7" t="s">
        <v>59</v>
      </c>
      <c r="K31" s="7" t="s">
        <v>53</v>
      </c>
      <c r="L31" s="7">
        <v>18.5</v>
      </c>
      <c r="M31" s="7" t="s">
        <v>81</v>
      </c>
      <c r="N31" s="7">
        <v>18</v>
      </c>
      <c r="O31" s="7"/>
      <c r="P31" s="7"/>
      <c r="Q31" s="7"/>
      <c r="R31" s="7"/>
      <c r="S31" s="3">
        <f>AVERAGE(L31,N31,P31,R31)</f>
        <v>18.25</v>
      </c>
      <c r="T31" s="9">
        <v>8.75</v>
      </c>
      <c r="U31" s="10">
        <v>5.5</v>
      </c>
      <c r="V31" s="10">
        <v>5</v>
      </c>
      <c r="W31" s="10">
        <v>6.5</v>
      </c>
      <c r="X31" s="10">
        <v>6</v>
      </c>
      <c r="Y31" s="10"/>
      <c r="Z31" s="5">
        <f>AVERAGE(U31,V31,W31,X31,Y31)</f>
        <v>5.75</v>
      </c>
      <c r="AA31" s="11">
        <f>SUM(S31,T31,Z31)</f>
        <v>32.75</v>
      </c>
      <c r="AB31" s="14" t="s">
        <v>44</v>
      </c>
      <c r="AC31" s="17"/>
      <c r="AD31" s="13">
        <v>26</v>
      </c>
    </row>
    <row r="32" spans="1:30" ht="78.75">
      <c r="A32" s="2">
        <v>2</v>
      </c>
      <c r="B32" s="7" t="s">
        <v>299</v>
      </c>
      <c r="C32" s="7" t="s">
        <v>300</v>
      </c>
      <c r="D32" s="7" t="s">
        <v>29</v>
      </c>
      <c r="E32" s="7" t="s">
        <v>301</v>
      </c>
      <c r="F32" s="7">
        <v>1997</v>
      </c>
      <c r="G32" s="7" t="s">
        <v>320</v>
      </c>
      <c r="H32" s="7" t="s">
        <v>32</v>
      </c>
      <c r="I32" s="2" t="s">
        <v>303</v>
      </c>
      <c r="J32" s="7" t="s">
        <v>79</v>
      </c>
      <c r="K32" s="7" t="s">
        <v>53</v>
      </c>
      <c r="L32" s="7">
        <v>17.5</v>
      </c>
      <c r="M32" s="7" t="s">
        <v>319</v>
      </c>
      <c r="N32" s="7">
        <v>14</v>
      </c>
      <c r="O32" s="7" t="s">
        <v>270</v>
      </c>
      <c r="P32" s="7">
        <v>16.5</v>
      </c>
      <c r="Q32" s="7" t="s">
        <v>80</v>
      </c>
      <c r="R32" s="7">
        <v>20</v>
      </c>
      <c r="S32" s="3">
        <f>AVERAGE(L32,N32,P32,R32)</f>
        <v>17</v>
      </c>
      <c r="T32" s="9">
        <v>8.5</v>
      </c>
      <c r="U32" s="10">
        <v>6</v>
      </c>
      <c r="V32" s="10">
        <v>7.5</v>
      </c>
      <c r="W32" s="10">
        <v>7</v>
      </c>
      <c r="X32" s="10">
        <v>7</v>
      </c>
      <c r="Y32" s="10">
        <v>8</v>
      </c>
      <c r="Z32" s="5">
        <f>AVERAGE(U32,V32,W32,X32,Y32)</f>
        <v>7.1</v>
      </c>
      <c r="AA32" s="11">
        <f>SUM(S32,T32,Z32)</f>
        <v>32.6</v>
      </c>
      <c r="AB32" s="14" t="s">
        <v>44</v>
      </c>
      <c r="AC32" s="17"/>
      <c r="AD32" s="13">
        <v>27</v>
      </c>
    </row>
    <row r="33" spans="1:30" ht="110.25">
      <c r="A33" s="2">
        <v>36</v>
      </c>
      <c r="B33" s="19" t="s">
        <v>362</v>
      </c>
      <c r="C33" s="7" t="s">
        <v>363</v>
      </c>
      <c r="D33" s="7" t="s">
        <v>70</v>
      </c>
      <c r="E33" s="7" t="s">
        <v>357</v>
      </c>
      <c r="F33" s="7">
        <v>2002</v>
      </c>
      <c r="G33" s="7" t="s">
        <v>364</v>
      </c>
      <c r="H33" s="7" t="s">
        <v>32</v>
      </c>
      <c r="I33" s="2" t="s">
        <v>359</v>
      </c>
      <c r="J33" s="7" t="s">
        <v>103</v>
      </c>
      <c r="K33" s="7" t="s">
        <v>120</v>
      </c>
      <c r="L33" s="7">
        <v>20</v>
      </c>
      <c r="M33" s="7" t="s">
        <v>89</v>
      </c>
      <c r="N33" s="7">
        <v>14</v>
      </c>
      <c r="O33" s="16" t="s">
        <v>53</v>
      </c>
      <c r="P33" s="16">
        <v>17</v>
      </c>
      <c r="Q33" s="7"/>
      <c r="R33" s="7"/>
      <c r="S33" s="3">
        <f>AVERAGE(L33,N33,P33,R33)</f>
        <v>17</v>
      </c>
      <c r="T33" s="9">
        <v>7.75</v>
      </c>
      <c r="U33" s="10">
        <v>7</v>
      </c>
      <c r="V33" s="10">
        <v>8</v>
      </c>
      <c r="W33" s="10">
        <v>8</v>
      </c>
      <c r="X33" s="10"/>
      <c r="Y33" s="10"/>
      <c r="Z33" s="5">
        <f>AVERAGE(U33,V33,W33,X33,Y33)</f>
        <v>7.666666666666667</v>
      </c>
      <c r="AA33" s="11">
        <f>SUM(S33,T33,Z33)</f>
        <v>32.416666666666664</v>
      </c>
      <c r="AB33" s="14" t="s">
        <v>44</v>
      </c>
      <c r="AC33" s="17"/>
      <c r="AD33" s="13">
        <v>28</v>
      </c>
    </row>
    <row r="34" spans="1:30" ht="94.5">
      <c r="A34" s="2">
        <v>20</v>
      </c>
      <c r="B34" s="7" t="s">
        <v>134</v>
      </c>
      <c r="C34" s="7" t="s">
        <v>135</v>
      </c>
      <c r="D34" s="7" t="s">
        <v>116</v>
      </c>
      <c r="E34" s="7" t="s">
        <v>136</v>
      </c>
      <c r="F34" s="7">
        <v>1999</v>
      </c>
      <c r="G34" s="7" t="s">
        <v>137</v>
      </c>
      <c r="H34" s="7" t="s">
        <v>32</v>
      </c>
      <c r="I34" s="7" t="s">
        <v>138</v>
      </c>
      <c r="J34" s="7" t="s">
        <v>34</v>
      </c>
      <c r="K34" s="7" t="s">
        <v>36</v>
      </c>
      <c r="L34" s="7">
        <v>16</v>
      </c>
      <c r="M34" s="7" t="s">
        <v>95</v>
      </c>
      <c r="N34" s="7">
        <v>16</v>
      </c>
      <c r="O34" s="7"/>
      <c r="P34" s="7"/>
      <c r="Q34" s="7"/>
      <c r="R34" s="7"/>
      <c r="S34" s="3">
        <f>AVERAGE(L34,N34,P34,R34)</f>
        <v>16</v>
      </c>
      <c r="T34" s="9">
        <v>9.5</v>
      </c>
      <c r="U34" s="10">
        <v>7.5</v>
      </c>
      <c r="V34" s="10">
        <v>6.5</v>
      </c>
      <c r="W34" s="10">
        <v>5</v>
      </c>
      <c r="X34" s="10">
        <v>7</v>
      </c>
      <c r="Y34" s="10">
        <v>8</v>
      </c>
      <c r="Z34" s="5">
        <f>AVERAGE(U34,V34,W34,X34,Y34)</f>
        <v>6.8</v>
      </c>
      <c r="AA34" s="11">
        <f>SUM(S34,T34,Z34)</f>
        <v>32.299999999999997</v>
      </c>
      <c r="AB34" s="10"/>
      <c r="AC34" s="21" t="s">
        <v>90</v>
      </c>
      <c r="AD34" s="17"/>
    </row>
    <row r="35" spans="1:30" ht="78.75">
      <c r="A35" s="2">
        <v>10</v>
      </c>
      <c r="B35" s="7" t="s">
        <v>275</v>
      </c>
      <c r="C35" s="7" t="s">
        <v>276</v>
      </c>
      <c r="D35" s="7" t="s">
        <v>116</v>
      </c>
      <c r="E35" s="7" t="s">
        <v>277</v>
      </c>
      <c r="F35" s="7">
        <v>1999</v>
      </c>
      <c r="G35" s="7" t="s">
        <v>278</v>
      </c>
      <c r="H35" s="7" t="s">
        <v>32</v>
      </c>
      <c r="I35" s="7" t="s">
        <v>279</v>
      </c>
      <c r="J35" s="7" t="s">
        <v>103</v>
      </c>
      <c r="K35" s="7" t="s">
        <v>60</v>
      </c>
      <c r="L35" s="7">
        <v>16</v>
      </c>
      <c r="M35" s="7" t="s">
        <v>280</v>
      </c>
      <c r="N35" s="7">
        <v>14</v>
      </c>
      <c r="O35" s="7"/>
      <c r="P35" s="7"/>
      <c r="Q35" s="7"/>
      <c r="R35" s="7"/>
      <c r="S35" s="3">
        <f>AVERAGE(L35,N35,P35,R35)</f>
        <v>15</v>
      </c>
      <c r="T35" s="9">
        <v>9.75</v>
      </c>
      <c r="U35" s="10">
        <v>8</v>
      </c>
      <c r="V35" s="10">
        <v>8</v>
      </c>
      <c r="W35" s="10">
        <v>6.5</v>
      </c>
      <c r="X35" s="10"/>
      <c r="Y35" s="10"/>
      <c r="Z35" s="5">
        <f>AVERAGE(U35,V35,W35,X35,Y35)</f>
        <v>7.5</v>
      </c>
      <c r="AA35" s="11">
        <f>SUM(S35,T35,Z35)</f>
        <v>32.25</v>
      </c>
      <c r="AB35" s="17"/>
      <c r="AC35" s="18" t="s">
        <v>54</v>
      </c>
      <c r="AD35" s="17"/>
    </row>
    <row r="36" spans="1:30" ht="94.5">
      <c r="A36" s="2">
        <v>58</v>
      </c>
      <c r="B36" s="7" t="s">
        <v>207</v>
      </c>
      <c r="C36" s="7" t="s">
        <v>122</v>
      </c>
      <c r="D36" s="7" t="s">
        <v>47</v>
      </c>
      <c r="E36" s="7" t="s">
        <v>208</v>
      </c>
      <c r="F36" s="7">
        <v>1997</v>
      </c>
      <c r="G36" s="7" t="s">
        <v>209</v>
      </c>
      <c r="H36" s="7" t="s">
        <v>32</v>
      </c>
      <c r="I36" s="7" t="s">
        <v>210</v>
      </c>
      <c r="J36" s="7" t="s">
        <v>130</v>
      </c>
      <c r="K36" s="7" t="s">
        <v>156</v>
      </c>
      <c r="L36" s="7">
        <v>20</v>
      </c>
      <c r="M36" s="7" t="s">
        <v>53</v>
      </c>
      <c r="N36" s="7">
        <v>19</v>
      </c>
      <c r="O36" s="7"/>
      <c r="P36" s="7"/>
      <c r="Q36" s="7"/>
      <c r="R36" s="7"/>
      <c r="S36" s="3">
        <f>AVERAGE(L36,N36,P36,R36)</f>
        <v>19.5</v>
      </c>
      <c r="T36" s="9">
        <v>6</v>
      </c>
      <c r="U36" s="10">
        <v>6.5</v>
      </c>
      <c r="V36" s="10">
        <v>6.5</v>
      </c>
      <c r="W36" s="10">
        <v>6</v>
      </c>
      <c r="X36" s="10">
        <v>6</v>
      </c>
      <c r="Y36" s="10">
        <v>7</v>
      </c>
      <c r="Z36" s="5">
        <f>AVERAGE(U36,V36,W36,X36,Y36)</f>
        <v>6.4</v>
      </c>
      <c r="AA36" s="11">
        <f>SUM(S36,T36,Z36)</f>
        <v>31.9</v>
      </c>
      <c r="AB36" s="10"/>
      <c r="AC36" s="21" t="s">
        <v>90</v>
      </c>
      <c r="AD36" s="10"/>
    </row>
    <row r="37" spans="1:30" ht="47.25">
      <c r="A37" s="2">
        <v>39</v>
      </c>
      <c r="B37" s="7" t="s">
        <v>151</v>
      </c>
      <c r="C37" s="7" t="s">
        <v>152</v>
      </c>
      <c r="D37" s="7" t="s">
        <v>47</v>
      </c>
      <c r="E37" s="7" t="s">
        <v>153</v>
      </c>
      <c r="F37" s="7">
        <v>1998</v>
      </c>
      <c r="G37" s="7" t="s">
        <v>154</v>
      </c>
      <c r="H37" s="7" t="s">
        <v>32</v>
      </c>
      <c r="I37" s="7" t="s">
        <v>155</v>
      </c>
      <c r="J37" s="7" t="s">
        <v>79</v>
      </c>
      <c r="K37" s="7" t="s">
        <v>80</v>
      </c>
      <c r="L37" s="7"/>
      <c r="M37" s="7" t="s">
        <v>143</v>
      </c>
      <c r="N37" s="7">
        <v>17.5</v>
      </c>
      <c r="O37" s="7" t="s">
        <v>156</v>
      </c>
      <c r="P37" s="7">
        <v>15</v>
      </c>
      <c r="Q37" s="1"/>
      <c r="R37" s="7"/>
      <c r="S37" s="3">
        <f>AVERAGE(L37,N37,P37,R37)</f>
        <v>16.25</v>
      </c>
      <c r="T37" s="9">
        <v>7.75</v>
      </c>
      <c r="U37" s="10">
        <v>8</v>
      </c>
      <c r="V37" s="10">
        <v>8</v>
      </c>
      <c r="W37" s="10">
        <v>8</v>
      </c>
      <c r="X37" s="10">
        <v>8</v>
      </c>
      <c r="Y37" s="10">
        <v>7.5</v>
      </c>
      <c r="Z37" s="5">
        <f>AVERAGE(U37,V37,W37,X37,Y37)</f>
        <v>7.9</v>
      </c>
      <c r="AA37" s="11">
        <f>SUM(S37,T37,Z37)</f>
        <v>31.9</v>
      </c>
      <c r="AB37" s="17"/>
      <c r="AC37" s="18" t="s">
        <v>54</v>
      </c>
      <c r="AD37" s="17"/>
    </row>
    <row r="38" spans="1:30" ht="63">
      <c r="A38" s="2">
        <v>46</v>
      </c>
      <c r="B38" s="7" t="s">
        <v>281</v>
      </c>
      <c r="C38" s="7" t="s">
        <v>282</v>
      </c>
      <c r="D38" s="7" t="s">
        <v>47</v>
      </c>
      <c r="E38" s="7" t="s">
        <v>283</v>
      </c>
      <c r="F38" s="7">
        <v>1999</v>
      </c>
      <c r="G38" s="7" t="s">
        <v>284</v>
      </c>
      <c r="H38" s="7" t="s">
        <v>32</v>
      </c>
      <c r="I38" s="7" t="s">
        <v>285</v>
      </c>
      <c r="J38" s="7" t="s">
        <v>199</v>
      </c>
      <c r="K38" s="7" t="s">
        <v>221</v>
      </c>
      <c r="L38" s="7">
        <v>18.5</v>
      </c>
      <c r="M38" s="7" t="s">
        <v>35</v>
      </c>
      <c r="N38" s="7">
        <v>17</v>
      </c>
      <c r="O38" s="7"/>
      <c r="P38" s="7"/>
      <c r="Q38" s="7"/>
      <c r="R38" s="7"/>
      <c r="S38" s="3">
        <f>AVERAGE(L38,N38,P38,R38)</f>
        <v>17.75</v>
      </c>
      <c r="T38" s="9">
        <v>8.25</v>
      </c>
      <c r="U38" s="10">
        <v>3</v>
      </c>
      <c r="V38" s="10">
        <v>5.5</v>
      </c>
      <c r="W38" s="10">
        <v>5.5</v>
      </c>
      <c r="X38" s="10">
        <v>6.5</v>
      </c>
      <c r="Y38" s="10">
        <v>5.5</v>
      </c>
      <c r="Z38" s="5">
        <f>AVERAGE(Y38,X38,W38,V38,U38)</f>
        <v>5.2</v>
      </c>
      <c r="AA38" s="11">
        <f>SUM(S38,T38,Z38)</f>
        <v>31.2</v>
      </c>
      <c r="AB38" s="10"/>
      <c r="AC38" s="32" t="s">
        <v>201</v>
      </c>
      <c r="AD38" s="10"/>
    </row>
    <row r="39" spans="1:30" ht="78.75">
      <c r="A39" s="2">
        <v>66</v>
      </c>
      <c r="B39" s="7" t="s">
        <v>45</v>
      </c>
      <c r="C39" s="7" t="s">
        <v>46</v>
      </c>
      <c r="D39" s="7" t="s">
        <v>47</v>
      </c>
      <c r="E39" s="7" t="s">
        <v>48</v>
      </c>
      <c r="F39" s="7">
        <v>1998</v>
      </c>
      <c r="G39" s="7" t="s">
        <v>49</v>
      </c>
      <c r="H39" s="7" t="s">
        <v>32</v>
      </c>
      <c r="I39" s="7" t="s">
        <v>50</v>
      </c>
      <c r="J39" s="7" t="s">
        <v>51</v>
      </c>
      <c r="K39" s="7" t="s">
        <v>52</v>
      </c>
      <c r="L39" s="7">
        <v>14.5</v>
      </c>
      <c r="M39" s="16" t="s">
        <v>53</v>
      </c>
      <c r="N39" s="16">
        <v>15</v>
      </c>
      <c r="O39" s="35"/>
      <c r="P39" s="7"/>
      <c r="Q39" s="7"/>
      <c r="R39" s="7"/>
      <c r="S39" s="3">
        <f>AVERAGE(L39,N39,P39,R39)</f>
        <v>14.75</v>
      </c>
      <c r="T39" s="9">
        <v>8.5</v>
      </c>
      <c r="U39" s="10">
        <v>7.5</v>
      </c>
      <c r="V39" s="10">
        <v>8</v>
      </c>
      <c r="W39" s="10">
        <v>7.5</v>
      </c>
      <c r="X39" s="10">
        <v>8</v>
      </c>
      <c r="Y39" s="10"/>
      <c r="Z39" s="5">
        <f>AVERAGE(U39,V39,W39,X39)</f>
        <v>7.75</v>
      </c>
      <c r="AA39" s="11">
        <f>SUM(S39,T39,Z39)</f>
        <v>31</v>
      </c>
      <c r="AB39" s="17"/>
      <c r="AC39" s="18" t="s">
        <v>54</v>
      </c>
      <c r="AD39" s="17"/>
    </row>
    <row r="40" spans="1:30" ht="94.5">
      <c r="A40" s="2">
        <v>50</v>
      </c>
      <c r="B40" s="7" t="s">
        <v>356</v>
      </c>
      <c r="C40" s="7" t="s">
        <v>152</v>
      </c>
      <c r="D40" s="7" t="s">
        <v>116</v>
      </c>
      <c r="E40" s="7" t="s">
        <v>357</v>
      </c>
      <c r="F40" s="7">
        <v>1999</v>
      </c>
      <c r="G40" s="7" t="s">
        <v>358</v>
      </c>
      <c r="H40" s="7" t="s">
        <v>32</v>
      </c>
      <c r="I40" s="7" t="s">
        <v>359</v>
      </c>
      <c r="J40" s="7" t="s">
        <v>103</v>
      </c>
      <c r="K40" s="7" t="s">
        <v>89</v>
      </c>
      <c r="L40" s="7">
        <v>13</v>
      </c>
      <c r="M40" s="7" t="s">
        <v>81</v>
      </c>
      <c r="N40" s="7">
        <v>15.5</v>
      </c>
      <c r="O40" s="1"/>
      <c r="P40" s="7"/>
      <c r="Q40" s="7"/>
      <c r="R40" s="7"/>
      <c r="S40" s="3">
        <f>AVERAGE(L40,N40,P40,R40)</f>
        <v>14.25</v>
      </c>
      <c r="T40" s="9">
        <v>8.75</v>
      </c>
      <c r="U40" s="10">
        <v>8</v>
      </c>
      <c r="V40" s="10">
        <v>8</v>
      </c>
      <c r="W40" s="10">
        <v>8</v>
      </c>
      <c r="X40" s="10"/>
      <c r="Y40" s="10"/>
      <c r="Z40" s="5">
        <f>AVERAGE(U40,V40,W40,X40,Y40)</f>
        <v>8</v>
      </c>
      <c r="AA40" s="11">
        <f>SUM(S40,T40,Z40)</f>
        <v>31</v>
      </c>
      <c r="AB40" s="17"/>
      <c r="AC40" s="18" t="s">
        <v>54</v>
      </c>
      <c r="AD40" s="17"/>
    </row>
    <row r="41" spans="1:30" ht="157.5">
      <c r="A41" s="2">
        <v>29</v>
      </c>
      <c r="B41" s="7" t="s">
        <v>169</v>
      </c>
      <c r="C41" s="7" t="s">
        <v>170</v>
      </c>
      <c r="D41" s="7" t="s">
        <v>116</v>
      </c>
      <c r="E41" s="7" t="s">
        <v>136</v>
      </c>
      <c r="F41" s="7">
        <v>1998</v>
      </c>
      <c r="G41" s="7" t="s">
        <v>171</v>
      </c>
      <c r="H41" s="7" t="s">
        <v>32</v>
      </c>
      <c r="I41" s="7" t="s">
        <v>172</v>
      </c>
      <c r="J41" s="7" t="s">
        <v>66</v>
      </c>
      <c r="K41" s="7" t="s">
        <v>36</v>
      </c>
      <c r="L41" s="7">
        <v>19</v>
      </c>
      <c r="M41" s="7" t="s">
        <v>35</v>
      </c>
      <c r="N41" s="7">
        <v>14</v>
      </c>
      <c r="O41" s="7" t="s">
        <v>88</v>
      </c>
      <c r="P41" s="7">
        <v>13</v>
      </c>
      <c r="Q41" s="7"/>
      <c r="R41" s="7"/>
      <c r="S41" s="3">
        <f>AVERAGE(L41,N41,P41,R41)</f>
        <v>15.333333333333334</v>
      </c>
      <c r="T41" s="9">
        <v>10.5</v>
      </c>
      <c r="U41" s="10">
        <v>5</v>
      </c>
      <c r="V41" s="10">
        <v>5</v>
      </c>
      <c r="W41" s="10">
        <v>5.5</v>
      </c>
      <c r="X41" s="10">
        <v>6</v>
      </c>
      <c r="Y41" s="10">
        <v>4</v>
      </c>
      <c r="Z41" s="5">
        <f>AVERAGE(U41,V41,W41,X41,Y41)</f>
        <v>5.0999999999999996</v>
      </c>
      <c r="AA41" s="11">
        <f>SUM(S41,T41,Z41)</f>
        <v>30.933333333333337</v>
      </c>
      <c r="AB41" s="10"/>
      <c r="AC41" s="30" t="s">
        <v>133</v>
      </c>
      <c r="AD41" s="17"/>
    </row>
    <row r="42" spans="1:30" ht="94.5">
      <c r="A42" s="2">
        <v>63</v>
      </c>
      <c r="B42" s="7" t="s">
        <v>104</v>
      </c>
      <c r="C42" s="7" t="s">
        <v>105</v>
      </c>
      <c r="D42" s="7" t="s">
        <v>29</v>
      </c>
      <c r="E42" s="7" t="s">
        <v>106</v>
      </c>
      <c r="F42" s="7">
        <v>1997</v>
      </c>
      <c r="G42" s="7" t="s">
        <v>107</v>
      </c>
      <c r="H42" s="7" t="s">
        <v>32</v>
      </c>
      <c r="I42" s="7" t="s">
        <v>108</v>
      </c>
      <c r="J42" s="7" t="s">
        <v>79</v>
      </c>
      <c r="K42" s="7" t="s">
        <v>60</v>
      </c>
      <c r="L42" s="7">
        <v>15</v>
      </c>
      <c r="M42" s="7" t="s">
        <v>109</v>
      </c>
      <c r="N42" s="7">
        <v>13</v>
      </c>
      <c r="O42" s="7"/>
      <c r="P42" s="7"/>
      <c r="Q42" s="7"/>
      <c r="R42" s="7"/>
      <c r="S42" s="3">
        <f>AVERAGE(L42,N42,P42,R42)</f>
        <v>14</v>
      </c>
      <c r="T42" s="9">
        <v>9.75</v>
      </c>
      <c r="U42" s="10">
        <v>7</v>
      </c>
      <c r="V42" s="10">
        <v>7</v>
      </c>
      <c r="W42" s="10">
        <v>8</v>
      </c>
      <c r="X42" s="10">
        <v>7</v>
      </c>
      <c r="Y42" s="10">
        <v>6.5</v>
      </c>
      <c r="Z42" s="5">
        <f>AVERAGE(U42,V42,W42,X42,Y42)</f>
        <v>7.1</v>
      </c>
      <c r="AA42" s="11">
        <f>SUM(S42,T42,Z42)</f>
        <v>30.85</v>
      </c>
      <c r="AB42" s="17"/>
      <c r="AC42" s="27" t="s">
        <v>110</v>
      </c>
      <c r="AD42" s="17"/>
    </row>
    <row r="43" spans="1:30" ht="63">
      <c r="A43" s="2">
        <v>24</v>
      </c>
      <c r="B43" s="7" t="s">
        <v>216</v>
      </c>
      <c r="C43" s="7" t="s">
        <v>217</v>
      </c>
      <c r="D43" s="7" t="s">
        <v>116</v>
      </c>
      <c r="E43" s="7" t="s">
        <v>218</v>
      </c>
      <c r="F43" s="7">
        <v>2000</v>
      </c>
      <c r="G43" s="7" t="s">
        <v>219</v>
      </c>
      <c r="H43" s="7" t="s">
        <v>32</v>
      </c>
      <c r="I43" s="7" t="s">
        <v>220</v>
      </c>
      <c r="J43" s="7" t="s">
        <v>34</v>
      </c>
      <c r="K43" s="7" t="s">
        <v>221</v>
      </c>
      <c r="L43" s="7">
        <v>15</v>
      </c>
      <c r="M43" s="7" t="s">
        <v>35</v>
      </c>
      <c r="N43" s="7">
        <v>18</v>
      </c>
      <c r="O43" s="7" t="s">
        <v>36</v>
      </c>
      <c r="P43" s="7">
        <v>16</v>
      </c>
      <c r="Q43" s="7" t="s">
        <v>37</v>
      </c>
      <c r="R43" s="7">
        <v>18</v>
      </c>
      <c r="S43" s="3">
        <f>AVERAGE(L43,N43,P43,R43)</f>
        <v>16.75</v>
      </c>
      <c r="T43" s="9">
        <v>8.25</v>
      </c>
      <c r="U43" s="10">
        <v>6</v>
      </c>
      <c r="V43" s="10">
        <v>5</v>
      </c>
      <c r="W43" s="10">
        <v>7</v>
      </c>
      <c r="X43" s="10">
        <v>5</v>
      </c>
      <c r="Y43" s="10"/>
      <c r="Z43" s="5">
        <f>AVERAGE(U43,V43,W43,X43,Y43)</f>
        <v>5.75</v>
      </c>
      <c r="AA43" s="11">
        <f>SUM(S43,T43,Z43)</f>
        <v>30.75</v>
      </c>
      <c r="AB43" s="10"/>
      <c r="AC43" s="21" t="s">
        <v>90</v>
      </c>
      <c r="AD43" s="17"/>
    </row>
    <row r="44" spans="1:30" ht="94.5">
      <c r="A44" s="2">
        <v>15</v>
      </c>
      <c r="B44" s="7" t="s">
        <v>121</v>
      </c>
      <c r="C44" s="7" t="s">
        <v>122</v>
      </c>
      <c r="D44" s="7" t="s">
        <v>47</v>
      </c>
      <c r="E44" s="7" t="s">
        <v>123</v>
      </c>
      <c r="F44" s="7">
        <v>1998</v>
      </c>
      <c r="G44" s="7" t="s">
        <v>124</v>
      </c>
      <c r="H44" s="7" t="s">
        <v>32</v>
      </c>
      <c r="I44" s="7" t="s">
        <v>125</v>
      </c>
      <c r="J44" s="7" t="s">
        <v>103</v>
      </c>
      <c r="K44" s="7" t="s">
        <v>43</v>
      </c>
      <c r="L44" s="7">
        <v>20</v>
      </c>
      <c r="M44" s="7" t="s">
        <v>95</v>
      </c>
      <c r="N44" s="7">
        <v>9</v>
      </c>
      <c r="O44" s="7" t="s">
        <v>96</v>
      </c>
      <c r="P44" s="7">
        <v>16.5</v>
      </c>
      <c r="Q44" s="7"/>
      <c r="R44" s="7"/>
      <c r="S44" s="3">
        <f>AVERAGE(L44,N44,P44)</f>
        <v>15.166666666666666</v>
      </c>
      <c r="T44" s="9">
        <v>8.75</v>
      </c>
      <c r="U44" s="10">
        <v>7</v>
      </c>
      <c r="V44" s="10">
        <v>7</v>
      </c>
      <c r="W44" s="10">
        <v>5.5</v>
      </c>
      <c r="X44" s="10"/>
      <c r="Y44" s="10"/>
      <c r="Z44" s="5">
        <f>AVERAGE(U44,V44,W44,X44,Y44)</f>
        <v>6.5</v>
      </c>
      <c r="AA44" s="11">
        <f>SUM(S44,T44,Z44)</f>
        <v>30.416666666666664</v>
      </c>
      <c r="AB44" s="17"/>
      <c r="AC44" s="28" t="s">
        <v>126</v>
      </c>
      <c r="AD44" s="17"/>
    </row>
    <row r="45" spans="1:30" ht="110.25">
      <c r="A45" s="2">
        <v>6</v>
      </c>
      <c r="B45" s="7" t="s">
        <v>299</v>
      </c>
      <c r="C45" s="7" t="s">
        <v>300</v>
      </c>
      <c r="D45" s="7" t="s">
        <v>29</v>
      </c>
      <c r="E45" s="7" t="s">
        <v>301</v>
      </c>
      <c r="F45" s="7">
        <v>1997</v>
      </c>
      <c r="G45" s="7" t="s">
        <v>302</v>
      </c>
      <c r="H45" s="7" t="s">
        <v>32</v>
      </c>
      <c r="I45" s="7" t="s">
        <v>303</v>
      </c>
      <c r="J45" s="7" t="s">
        <v>103</v>
      </c>
      <c r="K45" s="7" t="s">
        <v>156</v>
      </c>
      <c r="L45" s="7">
        <v>16</v>
      </c>
      <c r="M45" s="7" t="s">
        <v>131</v>
      </c>
      <c r="N45" s="7">
        <v>16</v>
      </c>
      <c r="O45" s="7"/>
      <c r="P45" s="7"/>
      <c r="Q45" s="7"/>
      <c r="R45" s="7"/>
      <c r="S45" s="3">
        <f>AVERAGE(L45,N45,P45,R45)</f>
        <v>16</v>
      </c>
      <c r="T45" s="9">
        <v>8.5</v>
      </c>
      <c r="U45" s="10">
        <v>4.5</v>
      </c>
      <c r="V45" s="10">
        <v>6</v>
      </c>
      <c r="W45" s="10">
        <v>7</v>
      </c>
      <c r="X45" s="10"/>
      <c r="Y45" s="10"/>
      <c r="Z45" s="5">
        <f>AVERAGE(U45,V45,W45,X45,Y45)</f>
        <v>5.833333333333333</v>
      </c>
      <c r="AA45" s="11">
        <f>SUM(S45,T45,Z45)</f>
        <v>30.333333333333332</v>
      </c>
      <c r="AB45" s="17"/>
      <c r="AC45" s="28" t="s">
        <v>126</v>
      </c>
      <c r="AD45" s="17"/>
    </row>
    <row r="46" spans="1:30" ht="110.25">
      <c r="A46" s="2">
        <v>31</v>
      </c>
      <c r="B46" s="7" t="s">
        <v>360</v>
      </c>
      <c r="C46" s="7" t="s">
        <v>331</v>
      </c>
      <c r="D46" s="7" t="s">
        <v>29</v>
      </c>
      <c r="E46" s="7" t="s">
        <v>357</v>
      </c>
      <c r="F46" s="7">
        <v>1997</v>
      </c>
      <c r="G46" s="7" t="s">
        <v>361</v>
      </c>
      <c r="H46" s="7" t="s">
        <v>32</v>
      </c>
      <c r="I46" s="7" t="s">
        <v>359</v>
      </c>
      <c r="J46" s="7" t="s">
        <v>103</v>
      </c>
      <c r="K46" s="7" t="s">
        <v>120</v>
      </c>
      <c r="L46" s="7">
        <v>20</v>
      </c>
      <c r="M46" s="7" t="s">
        <v>89</v>
      </c>
      <c r="N46" s="7">
        <v>13</v>
      </c>
      <c r="O46" s="7"/>
      <c r="P46" s="7"/>
      <c r="Q46" s="7"/>
      <c r="R46" s="7"/>
      <c r="S46" s="3">
        <f>AVERAGE(L46,N46,P46,R46)</f>
        <v>16.5</v>
      </c>
      <c r="T46" s="9">
        <v>5.75</v>
      </c>
      <c r="U46" s="10">
        <v>7</v>
      </c>
      <c r="V46" s="10">
        <v>8</v>
      </c>
      <c r="W46" s="10">
        <v>8</v>
      </c>
      <c r="X46" s="10"/>
      <c r="Y46" s="10"/>
      <c r="Z46" s="5">
        <f>AVERAGE(U46,V46,W46,X46,Y46)</f>
        <v>7.666666666666667</v>
      </c>
      <c r="AA46" s="11">
        <f>SUM(S46,T46,Z46)</f>
        <v>29.916666666666668</v>
      </c>
      <c r="AB46" s="17"/>
      <c r="AC46" s="18" t="s">
        <v>54</v>
      </c>
      <c r="AD46" s="17"/>
    </row>
    <row r="47" spans="1:30" ht="63">
      <c r="A47" s="2">
        <v>44</v>
      </c>
      <c r="B47" s="7" t="s">
        <v>373</v>
      </c>
      <c r="C47" s="7" t="s">
        <v>374</v>
      </c>
      <c r="D47" s="7" t="s">
        <v>47</v>
      </c>
      <c r="E47" s="7" t="s">
        <v>375</v>
      </c>
      <c r="F47" s="7">
        <v>1998</v>
      </c>
      <c r="G47" s="7" t="s">
        <v>376</v>
      </c>
      <c r="H47" s="7" t="s">
        <v>32</v>
      </c>
      <c r="I47" s="7" t="s">
        <v>377</v>
      </c>
      <c r="J47" s="7" t="s">
        <v>51</v>
      </c>
      <c r="K47" s="7" t="s">
        <v>80</v>
      </c>
      <c r="L47" s="7">
        <v>17</v>
      </c>
      <c r="M47" s="7" t="s">
        <v>53</v>
      </c>
      <c r="N47" s="7">
        <v>15</v>
      </c>
      <c r="O47" s="7"/>
      <c r="P47" s="7"/>
      <c r="Q47" s="7"/>
      <c r="R47" s="7"/>
      <c r="S47" s="3">
        <f>AVERAGE(L47,N47,P47,R47)</f>
        <v>16</v>
      </c>
      <c r="T47" s="9">
        <v>7</v>
      </c>
      <c r="U47" s="10">
        <v>7</v>
      </c>
      <c r="V47" s="10">
        <v>7</v>
      </c>
      <c r="W47" s="10">
        <v>6</v>
      </c>
      <c r="X47" s="10">
        <v>6.5</v>
      </c>
      <c r="Y47" s="10"/>
      <c r="Z47" s="5">
        <f>AVERAGE(U47,V47,W47,X47)</f>
        <v>6.625</v>
      </c>
      <c r="AA47" s="11">
        <f>SUM(S47,T47,Z47)</f>
        <v>29.625</v>
      </c>
      <c r="AB47" s="17"/>
      <c r="AC47" s="21" t="s">
        <v>90</v>
      </c>
      <c r="AD47" s="17"/>
    </row>
    <row r="48" spans="1:30" ht="110.25">
      <c r="A48" s="2">
        <v>73</v>
      </c>
      <c r="B48" s="7" t="s">
        <v>222</v>
      </c>
      <c r="C48" s="7" t="s">
        <v>46</v>
      </c>
      <c r="D48" s="7" t="s">
        <v>47</v>
      </c>
      <c r="E48" s="7" t="s">
        <v>223</v>
      </c>
      <c r="F48" s="7">
        <v>1997</v>
      </c>
      <c r="G48" s="7" t="s">
        <v>224</v>
      </c>
      <c r="H48" s="7" t="s">
        <v>32</v>
      </c>
      <c r="I48" s="7" t="s">
        <v>225</v>
      </c>
      <c r="J48" s="7" t="s">
        <v>34</v>
      </c>
      <c r="K48" s="16" t="s">
        <v>53</v>
      </c>
      <c r="L48" s="16">
        <v>14.5</v>
      </c>
      <c r="M48" s="7" t="s">
        <v>81</v>
      </c>
      <c r="N48" s="7">
        <v>14.5</v>
      </c>
      <c r="O48" s="7"/>
      <c r="P48" s="7"/>
      <c r="Q48" s="7"/>
      <c r="R48" s="7"/>
      <c r="S48" s="3">
        <f>AVERAGE(L48,N48,P48,R48)</f>
        <v>14.5</v>
      </c>
      <c r="T48" s="9">
        <v>8.25</v>
      </c>
      <c r="U48" s="10">
        <v>7</v>
      </c>
      <c r="V48" s="10">
        <v>6.5</v>
      </c>
      <c r="W48" s="10">
        <v>6</v>
      </c>
      <c r="X48" s="10">
        <v>8</v>
      </c>
      <c r="Y48" s="10">
        <v>7</v>
      </c>
      <c r="Z48" s="5">
        <f>AVERAGE(U48,V48,W48,X48)</f>
        <v>6.875</v>
      </c>
      <c r="AA48" s="11">
        <f>SUM(S48,T48,Z48)</f>
        <v>29.625</v>
      </c>
      <c r="AB48" s="17"/>
      <c r="AC48" s="27" t="s">
        <v>110</v>
      </c>
      <c r="AD48" s="17"/>
    </row>
    <row r="49" spans="1:30" ht="63">
      <c r="A49" s="2">
        <v>43</v>
      </c>
      <c r="B49" s="7" t="s">
        <v>98</v>
      </c>
      <c r="C49" s="7" t="s">
        <v>99</v>
      </c>
      <c r="D49" s="7" t="s">
        <v>47</v>
      </c>
      <c r="E49" s="7" t="s">
        <v>100</v>
      </c>
      <c r="F49" s="7">
        <v>1998</v>
      </c>
      <c r="G49" s="7" t="s">
        <v>101</v>
      </c>
      <c r="H49" s="7" t="s">
        <v>32</v>
      </c>
      <c r="I49" s="7" t="s">
        <v>102</v>
      </c>
      <c r="J49" s="7" t="s">
        <v>103</v>
      </c>
      <c r="K49" s="7" t="s">
        <v>89</v>
      </c>
      <c r="L49" s="7">
        <v>13</v>
      </c>
      <c r="M49" s="16" t="s">
        <v>53</v>
      </c>
      <c r="N49" s="16">
        <v>15</v>
      </c>
      <c r="O49" s="7"/>
      <c r="P49" s="7"/>
      <c r="Q49" s="7"/>
      <c r="R49" s="7"/>
      <c r="S49" s="3">
        <f>AVERAGE(L49,N49,P49,R49)</f>
        <v>14</v>
      </c>
      <c r="T49" s="9">
        <v>7.75</v>
      </c>
      <c r="U49" s="10">
        <v>8</v>
      </c>
      <c r="V49" s="10">
        <v>8</v>
      </c>
      <c r="W49" s="10">
        <v>7</v>
      </c>
      <c r="X49" s="10"/>
      <c r="Y49" s="10"/>
      <c r="Z49" s="5">
        <f>AVERAGE(U49,V49,W49,X49,Y49)</f>
        <v>7.666666666666667</v>
      </c>
      <c r="AA49" s="11">
        <f>SUM(S49,T49,Z49)</f>
        <v>29.416666666666668</v>
      </c>
      <c r="AB49" s="17"/>
      <c r="AC49" s="18" t="s">
        <v>54</v>
      </c>
      <c r="AD49" s="17"/>
    </row>
    <row r="50" spans="1:30" ht="78.75">
      <c r="A50" s="2">
        <v>69</v>
      </c>
      <c r="B50" s="29" t="s">
        <v>127</v>
      </c>
      <c r="C50" s="29" t="s">
        <v>128</v>
      </c>
      <c r="D50" s="29" t="s">
        <v>116</v>
      </c>
      <c r="E50" s="29" t="s">
        <v>123</v>
      </c>
      <c r="F50" s="7">
        <v>1998</v>
      </c>
      <c r="G50" s="29" t="s">
        <v>129</v>
      </c>
      <c r="H50" s="29" t="s">
        <v>32</v>
      </c>
      <c r="I50" s="7" t="s">
        <v>125</v>
      </c>
      <c r="J50" s="7" t="s">
        <v>130</v>
      </c>
      <c r="K50" s="7" t="s">
        <v>96</v>
      </c>
      <c r="L50" s="7">
        <v>10.5</v>
      </c>
      <c r="M50" s="7" t="s">
        <v>131</v>
      </c>
      <c r="N50" s="7">
        <v>18</v>
      </c>
      <c r="O50" s="7" t="s">
        <v>88</v>
      </c>
      <c r="P50" s="7">
        <v>14</v>
      </c>
      <c r="Q50" s="7"/>
      <c r="R50" s="7"/>
      <c r="S50" s="3">
        <f>AVERAGE(L50,N50,P50,R50)</f>
        <v>14.166666666666666</v>
      </c>
      <c r="T50" s="9">
        <v>10.75</v>
      </c>
      <c r="U50" s="10">
        <v>4.5</v>
      </c>
      <c r="V50" s="10">
        <v>5.5</v>
      </c>
      <c r="W50" s="10" t="s">
        <v>132</v>
      </c>
      <c r="X50" s="10">
        <v>5</v>
      </c>
      <c r="Y50" s="10">
        <v>3</v>
      </c>
      <c r="Z50" s="5">
        <f>AVERAGE(U50,V50,W50,X50,Y50)</f>
        <v>4.5</v>
      </c>
      <c r="AA50" s="11">
        <f>SUM(S50,T50,Z50)</f>
        <v>29.416666666666664</v>
      </c>
      <c r="AB50" s="10"/>
      <c r="AC50" s="30" t="s">
        <v>133</v>
      </c>
      <c r="AD50" s="10"/>
    </row>
    <row r="51" spans="1:30" ht="63">
      <c r="A51" s="2">
        <v>55</v>
      </c>
      <c r="B51" s="7" t="s">
        <v>337</v>
      </c>
      <c r="C51" s="7" t="s">
        <v>338</v>
      </c>
      <c r="D51" s="7" t="s">
        <v>47</v>
      </c>
      <c r="E51" s="7" t="s">
        <v>332</v>
      </c>
      <c r="F51" s="7">
        <v>1998</v>
      </c>
      <c r="G51" s="7" t="s">
        <v>339</v>
      </c>
      <c r="H51" s="7" t="s">
        <v>32</v>
      </c>
      <c r="I51" s="7" t="s">
        <v>334</v>
      </c>
      <c r="J51" s="7" t="s">
        <v>130</v>
      </c>
      <c r="K51" s="7" t="s">
        <v>88</v>
      </c>
      <c r="L51" s="7">
        <v>18</v>
      </c>
      <c r="M51" s="7" t="s">
        <v>60</v>
      </c>
      <c r="N51" s="7"/>
      <c r="O51" s="7"/>
      <c r="P51" s="7"/>
      <c r="Q51" s="7"/>
      <c r="R51" s="7"/>
      <c r="S51" s="3">
        <f>AVERAGE(L51,N51,P51,R51)</f>
        <v>18</v>
      </c>
      <c r="T51" s="9">
        <v>7.75</v>
      </c>
      <c r="U51" s="10">
        <v>5</v>
      </c>
      <c r="V51" s="10">
        <v>4</v>
      </c>
      <c r="W51" s="10">
        <v>2.5</v>
      </c>
      <c r="X51" s="10">
        <v>4</v>
      </c>
      <c r="Y51" s="10">
        <v>2</v>
      </c>
      <c r="Z51" s="5">
        <f>AVERAGE(U51,V51,W51,X51,Y51)</f>
        <v>3.5</v>
      </c>
      <c r="AA51" s="11">
        <f>SUM(S51,T51,Z51)</f>
        <v>29.25</v>
      </c>
      <c r="AB51" s="10"/>
      <c r="AC51" s="21" t="s">
        <v>90</v>
      </c>
      <c r="AD51" s="10"/>
    </row>
    <row r="52" spans="1:30" ht="78.75">
      <c r="A52" s="2">
        <v>67</v>
      </c>
      <c r="B52" s="7" t="s">
        <v>226</v>
      </c>
      <c r="C52" s="7" t="s">
        <v>128</v>
      </c>
      <c r="D52" s="7" t="s">
        <v>116</v>
      </c>
      <c r="E52" s="7" t="s">
        <v>227</v>
      </c>
      <c r="F52" s="7">
        <v>1999</v>
      </c>
      <c r="G52" s="7" t="s">
        <v>228</v>
      </c>
      <c r="H52" s="7" t="s">
        <v>32</v>
      </c>
      <c r="I52" s="7" t="s">
        <v>229</v>
      </c>
      <c r="J52" s="7" t="s">
        <v>34</v>
      </c>
      <c r="K52" s="7" t="s">
        <v>61</v>
      </c>
      <c r="L52" s="7">
        <v>15</v>
      </c>
      <c r="M52" s="7" t="s">
        <v>131</v>
      </c>
      <c r="N52" s="7">
        <v>18</v>
      </c>
      <c r="O52" s="7" t="s">
        <v>96</v>
      </c>
      <c r="P52" s="7">
        <v>18.5</v>
      </c>
      <c r="Q52" s="7"/>
      <c r="R52" s="7"/>
      <c r="S52" s="3">
        <f>AVERAGE(L52,N52,P52,R52)</f>
        <v>17.166666666666668</v>
      </c>
      <c r="T52" s="9">
        <v>6.75</v>
      </c>
      <c r="U52" s="10">
        <v>5.5</v>
      </c>
      <c r="V52" s="10">
        <v>6</v>
      </c>
      <c r="W52" s="10">
        <v>5</v>
      </c>
      <c r="X52" s="10">
        <v>3</v>
      </c>
      <c r="Y52" s="10">
        <v>5.5</v>
      </c>
      <c r="Z52" s="5">
        <f>AVERAGE(U52,V52,W52,X52,Y52)</f>
        <v>5</v>
      </c>
      <c r="AA52" s="11">
        <f>SUM(S52,T52,Z52)</f>
        <v>28.916666666666668</v>
      </c>
      <c r="AB52" s="10"/>
      <c r="AC52" s="32" t="s">
        <v>201</v>
      </c>
      <c r="AD52" s="17"/>
    </row>
    <row r="53" spans="1:30" ht="94.5">
      <c r="A53" s="2">
        <v>1</v>
      </c>
      <c r="B53" s="7" t="s">
        <v>295</v>
      </c>
      <c r="C53" s="7" t="s">
        <v>203</v>
      </c>
      <c r="D53" s="7" t="s">
        <v>47</v>
      </c>
      <c r="E53" s="7" t="s">
        <v>296</v>
      </c>
      <c r="F53" s="7">
        <v>1999</v>
      </c>
      <c r="G53" s="7" t="s">
        <v>297</v>
      </c>
      <c r="H53" s="7" t="s">
        <v>32</v>
      </c>
      <c r="I53" s="7" t="s">
        <v>298</v>
      </c>
      <c r="J53" s="7" t="s">
        <v>51</v>
      </c>
      <c r="K53" s="7" t="s">
        <v>52</v>
      </c>
      <c r="L53" s="7">
        <v>11.5</v>
      </c>
      <c r="M53" s="7" t="s">
        <v>131</v>
      </c>
      <c r="N53" s="7">
        <v>13</v>
      </c>
      <c r="O53" s="33"/>
      <c r="P53" s="7"/>
      <c r="Q53" s="7"/>
      <c r="R53" s="7"/>
      <c r="S53" s="3">
        <f>AVERAGE(L53,P53,N53,R53)</f>
        <v>12.25</v>
      </c>
      <c r="T53" s="9">
        <v>10</v>
      </c>
      <c r="U53" s="10">
        <v>5.5</v>
      </c>
      <c r="V53" s="10">
        <v>7</v>
      </c>
      <c r="W53" s="10">
        <v>6</v>
      </c>
      <c r="X53" s="10">
        <v>8</v>
      </c>
      <c r="Y53" s="10"/>
      <c r="Z53" s="5">
        <f>AVERAGE(U53,V53,W53,X53)</f>
        <v>6.625</v>
      </c>
      <c r="AA53" s="11">
        <f>SUM(S53,T53,Z53)</f>
        <v>28.875</v>
      </c>
      <c r="AB53" s="17"/>
      <c r="AC53" s="30" t="s">
        <v>133</v>
      </c>
      <c r="AD53" s="17"/>
    </row>
    <row r="54" spans="1:30" ht="63">
      <c r="A54" s="2">
        <v>26</v>
      </c>
      <c r="B54" s="7" t="s">
        <v>82</v>
      </c>
      <c r="C54" s="7" t="s">
        <v>83</v>
      </c>
      <c r="D54" s="7" t="s">
        <v>70</v>
      </c>
      <c r="E54" s="7" t="s">
        <v>84</v>
      </c>
      <c r="F54" s="7">
        <v>2000</v>
      </c>
      <c r="G54" s="7" t="s">
        <v>85</v>
      </c>
      <c r="H54" s="7" t="s">
        <v>32</v>
      </c>
      <c r="I54" s="7" t="s">
        <v>86</v>
      </c>
      <c r="J54" s="7" t="s">
        <v>59</v>
      </c>
      <c r="K54" s="7" t="s">
        <v>87</v>
      </c>
      <c r="L54" s="7">
        <v>17</v>
      </c>
      <c r="M54" s="7" t="s">
        <v>88</v>
      </c>
      <c r="N54" s="7">
        <v>14</v>
      </c>
      <c r="O54" s="7" t="s">
        <v>89</v>
      </c>
      <c r="P54" s="7">
        <v>20</v>
      </c>
      <c r="Q54" s="7"/>
      <c r="R54" s="7"/>
      <c r="S54" s="3">
        <f>AVERAGE(L54,N54,P54,R54)</f>
        <v>17</v>
      </c>
      <c r="T54" s="9">
        <v>4.75</v>
      </c>
      <c r="U54" s="10"/>
      <c r="V54" s="10">
        <v>7</v>
      </c>
      <c r="W54" s="10">
        <v>6</v>
      </c>
      <c r="X54" s="10">
        <v>8</v>
      </c>
      <c r="Y54" s="10"/>
      <c r="Z54" s="5">
        <f>AVERAGE(U54,V54,W54,X54,Y54)</f>
        <v>7</v>
      </c>
      <c r="AA54" s="11">
        <f>SUM(S54,T54,Z54)</f>
        <v>28.75</v>
      </c>
      <c r="AB54" s="17"/>
      <c r="AC54" s="21" t="s">
        <v>90</v>
      </c>
      <c r="AD54" s="17"/>
    </row>
    <row r="55" spans="1:30" ht="94.5">
      <c r="A55" s="2">
        <v>51</v>
      </c>
      <c r="B55" s="7" t="s">
        <v>286</v>
      </c>
      <c r="C55" s="7" t="s">
        <v>46</v>
      </c>
      <c r="D55" s="7" t="s">
        <v>116</v>
      </c>
      <c r="E55" s="7" t="s">
        <v>287</v>
      </c>
      <c r="F55" s="7">
        <v>1998</v>
      </c>
      <c r="G55" s="7" t="s">
        <v>288</v>
      </c>
      <c r="H55" s="7" t="s">
        <v>32</v>
      </c>
      <c r="I55" s="7" t="s">
        <v>289</v>
      </c>
      <c r="J55" s="7" t="s">
        <v>79</v>
      </c>
      <c r="K55" s="7" t="s">
        <v>109</v>
      </c>
      <c r="L55" s="7">
        <v>14.5</v>
      </c>
      <c r="M55" s="7" t="s">
        <v>143</v>
      </c>
      <c r="N55" s="7">
        <v>19</v>
      </c>
      <c r="O55" s="7" t="s">
        <v>150</v>
      </c>
      <c r="P55" s="7">
        <v>10.5</v>
      </c>
      <c r="Q55" s="8"/>
      <c r="R55" s="7"/>
      <c r="S55" s="3">
        <f>AVERAGE(L55,N55,P55,R55)</f>
        <v>14.666666666666666</v>
      </c>
      <c r="T55" s="9">
        <v>6.75</v>
      </c>
      <c r="U55" s="10">
        <v>6</v>
      </c>
      <c r="V55" s="10">
        <v>7.5</v>
      </c>
      <c r="W55" s="10">
        <v>7</v>
      </c>
      <c r="X55" s="10">
        <v>7</v>
      </c>
      <c r="Y55" s="10">
        <v>8</v>
      </c>
      <c r="Z55" s="5">
        <f>AVERAGE(U55,V55,W55,X55,Y55)</f>
        <v>7.1</v>
      </c>
      <c r="AA55" s="11">
        <f>SUM(S55,T55,Z55)</f>
        <v>28.516666666666666</v>
      </c>
      <c r="AB55" s="17"/>
      <c r="AC55" s="27" t="s">
        <v>110</v>
      </c>
      <c r="AD55" s="17"/>
    </row>
    <row r="56" spans="1:30" ht="94.5">
      <c r="A56" s="2">
        <v>8</v>
      </c>
      <c r="B56" s="7" t="s">
        <v>304</v>
      </c>
      <c r="C56" s="7" t="s">
        <v>305</v>
      </c>
      <c r="D56" s="7" t="s">
        <v>29</v>
      </c>
      <c r="E56" s="7" t="s">
        <v>301</v>
      </c>
      <c r="F56" s="7">
        <v>1997</v>
      </c>
      <c r="G56" s="7" t="s">
        <v>306</v>
      </c>
      <c r="H56" s="7" t="s">
        <v>32</v>
      </c>
      <c r="I56" s="7" t="s">
        <v>303</v>
      </c>
      <c r="J56" s="7" t="s">
        <v>199</v>
      </c>
      <c r="K56" s="7" t="s">
        <v>168</v>
      </c>
      <c r="L56" s="7">
        <v>14.5</v>
      </c>
      <c r="M56" s="7" t="s">
        <v>81</v>
      </c>
      <c r="N56" s="7">
        <v>16</v>
      </c>
      <c r="O56" s="7"/>
      <c r="P56" s="7"/>
      <c r="Q56" s="7"/>
      <c r="R56" s="7"/>
      <c r="S56" s="3">
        <f>AVERAGE(L56,N56,P56,R56)</f>
        <v>15.25</v>
      </c>
      <c r="T56" s="9">
        <v>9.75</v>
      </c>
      <c r="U56" s="10">
        <v>2</v>
      </c>
      <c r="V56" s="10">
        <v>6</v>
      </c>
      <c r="W56" s="10">
        <v>3</v>
      </c>
      <c r="X56" s="10">
        <v>3</v>
      </c>
      <c r="Y56" s="10">
        <v>3.5</v>
      </c>
      <c r="Z56" s="5">
        <f>AVERAGE(Y56,X56,W56,V56,U56)</f>
        <v>3.5</v>
      </c>
      <c r="AA56" s="11">
        <f>SUM(S56,T56,Z56)</f>
        <v>28.5</v>
      </c>
      <c r="AB56" s="10"/>
      <c r="AC56" s="27" t="s">
        <v>110</v>
      </c>
      <c r="AD56" s="10"/>
    </row>
    <row r="57" spans="1:30" ht="78.75">
      <c r="A57" s="2">
        <v>13</v>
      </c>
      <c r="B57" s="7" t="s">
        <v>239</v>
      </c>
      <c r="C57" s="7" t="s">
        <v>240</v>
      </c>
      <c r="D57" s="7" t="s">
        <v>47</v>
      </c>
      <c r="E57" s="7" t="s">
        <v>241</v>
      </c>
      <c r="F57" s="7">
        <v>1998</v>
      </c>
      <c r="G57" s="7" t="s">
        <v>242</v>
      </c>
      <c r="H57" s="7" t="s">
        <v>32</v>
      </c>
      <c r="I57" s="7" t="s">
        <v>243</v>
      </c>
      <c r="J57" s="7" t="s">
        <v>199</v>
      </c>
      <c r="K57" s="7" t="s">
        <v>150</v>
      </c>
      <c r="L57" s="7">
        <v>11.5</v>
      </c>
      <c r="M57" s="7" t="s">
        <v>96</v>
      </c>
      <c r="N57" s="7">
        <v>17</v>
      </c>
      <c r="O57" s="7"/>
      <c r="P57" s="7"/>
      <c r="Q57" s="35"/>
      <c r="R57" s="7"/>
      <c r="S57" s="3">
        <f>AVERAGE(L57,N57,P57,R57)</f>
        <v>14.25</v>
      </c>
      <c r="T57" s="9">
        <v>9.75</v>
      </c>
      <c r="U57" s="10">
        <v>2</v>
      </c>
      <c r="V57" s="10">
        <v>6.5</v>
      </c>
      <c r="W57" s="10">
        <v>5</v>
      </c>
      <c r="X57" s="10">
        <v>4</v>
      </c>
      <c r="Y57" s="10">
        <v>5</v>
      </c>
      <c r="Z57" s="5">
        <f>AVERAGE(Y57,X57,W57,V57,U57)</f>
        <v>4.5</v>
      </c>
      <c r="AA57" s="11">
        <f>SUM(S57,T57,Z57)</f>
        <v>28.5</v>
      </c>
      <c r="AB57" s="17"/>
      <c r="AC57" s="27" t="s">
        <v>110</v>
      </c>
      <c r="AD57" s="17"/>
    </row>
    <row r="58" spans="1:30" ht="47.25">
      <c r="A58" s="2">
        <v>41</v>
      </c>
      <c r="B58" s="7" t="s">
        <v>347</v>
      </c>
      <c r="C58" s="7" t="s">
        <v>115</v>
      </c>
      <c r="D58" s="7" t="s">
        <v>29</v>
      </c>
      <c r="E58" s="7" t="s">
        <v>348</v>
      </c>
      <c r="F58" s="7">
        <v>1997</v>
      </c>
      <c r="G58" s="7" t="s">
        <v>349</v>
      </c>
      <c r="H58" s="7" t="s">
        <v>32</v>
      </c>
      <c r="I58" s="7" t="s">
        <v>350</v>
      </c>
      <c r="J58" s="7" t="s">
        <v>51</v>
      </c>
      <c r="K58" s="7" t="s">
        <v>191</v>
      </c>
      <c r="L58" s="7">
        <v>13</v>
      </c>
      <c r="M58" s="7" t="s">
        <v>95</v>
      </c>
      <c r="N58" s="7">
        <v>15</v>
      </c>
      <c r="O58" s="7" t="s">
        <v>52</v>
      </c>
      <c r="P58" s="7">
        <v>10.5</v>
      </c>
      <c r="Q58" s="7"/>
      <c r="R58" s="7"/>
      <c r="S58" s="3">
        <f>AVERAGE(L58,N58,P58,R58)</f>
        <v>12.833333333333334</v>
      </c>
      <c r="T58" s="9">
        <v>8</v>
      </c>
      <c r="U58" s="10">
        <v>6.5</v>
      </c>
      <c r="V58" s="10">
        <v>7</v>
      </c>
      <c r="W58" s="10">
        <v>7.5</v>
      </c>
      <c r="X58" s="10">
        <v>8</v>
      </c>
      <c r="Y58" s="10"/>
      <c r="Z58" s="5">
        <f>AVERAGE(U58,V58,W58,X58)</f>
        <v>7.25</v>
      </c>
      <c r="AA58" s="11">
        <f>SUM(S58,T58,Z58)</f>
        <v>28.083333333333336</v>
      </c>
      <c r="AB58" s="17"/>
      <c r="AC58" s="34" t="s">
        <v>351</v>
      </c>
      <c r="AD58" s="17"/>
    </row>
    <row r="59" spans="1:30" ht="94.5">
      <c r="A59" s="2">
        <v>45</v>
      </c>
      <c r="B59" s="7" t="s">
        <v>194</v>
      </c>
      <c r="C59" s="7" t="s">
        <v>195</v>
      </c>
      <c r="D59" s="7" t="s">
        <v>116</v>
      </c>
      <c r="E59" s="7" t="s">
        <v>196</v>
      </c>
      <c r="F59" s="7">
        <v>1999</v>
      </c>
      <c r="G59" s="7" t="s">
        <v>197</v>
      </c>
      <c r="H59" s="7" t="s">
        <v>32</v>
      </c>
      <c r="I59" s="7" t="s">
        <v>198</v>
      </c>
      <c r="J59" s="7" t="s">
        <v>199</v>
      </c>
      <c r="K59" s="7" t="s">
        <v>200</v>
      </c>
      <c r="L59" s="7">
        <v>16</v>
      </c>
      <c r="M59" s="7" t="s">
        <v>143</v>
      </c>
      <c r="N59" s="7">
        <v>14</v>
      </c>
      <c r="O59" s="7" t="s">
        <v>156</v>
      </c>
      <c r="P59" s="7">
        <v>12.5</v>
      </c>
      <c r="Q59" s="7"/>
      <c r="R59" s="7"/>
      <c r="S59" s="3">
        <f>AVERAGE(L59,N59,P59,R59)</f>
        <v>14.166666666666666</v>
      </c>
      <c r="T59" s="9">
        <v>8.5</v>
      </c>
      <c r="U59" s="10">
        <v>8</v>
      </c>
      <c r="V59" s="10">
        <v>5</v>
      </c>
      <c r="W59" s="10">
        <v>5</v>
      </c>
      <c r="X59" s="10">
        <v>4</v>
      </c>
      <c r="Y59" s="10">
        <v>5</v>
      </c>
      <c r="Z59" s="5">
        <f>AVERAGE(Y59,X59,W59,V59,U59)</f>
        <v>5.4</v>
      </c>
      <c r="AA59" s="11">
        <f>SUM(S59,T59,Z59)</f>
        <v>28.066666666666663</v>
      </c>
      <c r="AB59" s="17"/>
      <c r="AC59" s="32" t="s">
        <v>201</v>
      </c>
      <c r="AD59" s="17"/>
    </row>
    <row r="60" spans="1:30" ht="63">
      <c r="A60" s="2">
        <v>47</v>
      </c>
      <c r="B60" s="7" t="s">
        <v>365</v>
      </c>
      <c r="C60" s="7" t="s">
        <v>112</v>
      </c>
      <c r="D60" s="7" t="s">
        <v>116</v>
      </c>
      <c r="E60" s="7" t="s">
        <v>366</v>
      </c>
      <c r="F60" s="7">
        <v>1999</v>
      </c>
      <c r="G60" s="7" t="s">
        <v>367</v>
      </c>
      <c r="H60" s="7" t="s">
        <v>32</v>
      </c>
      <c r="I60" s="7" t="s">
        <v>368</v>
      </c>
      <c r="J60" s="7" t="s">
        <v>79</v>
      </c>
      <c r="K60" s="7" t="s">
        <v>131</v>
      </c>
      <c r="L60" s="7">
        <v>17</v>
      </c>
      <c r="M60" s="7" t="s">
        <v>80</v>
      </c>
      <c r="N60" s="7"/>
      <c r="O60" s="7" t="s">
        <v>60</v>
      </c>
      <c r="P60" s="7">
        <v>15</v>
      </c>
      <c r="Q60" s="7"/>
      <c r="R60" s="7"/>
      <c r="S60" s="3">
        <f>AVERAGE(L60,N60,P60,R60)</f>
        <v>16</v>
      </c>
      <c r="T60" s="9">
        <v>5.75</v>
      </c>
      <c r="U60" s="10">
        <v>6</v>
      </c>
      <c r="V60" s="10">
        <v>5</v>
      </c>
      <c r="W60" s="10">
        <v>7</v>
      </c>
      <c r="X60" s="10">
        <v>5</v>
      </c>
      <c r="Y60" s="10">
        <v>6.5</v>
      </c>
      <c r="Z60" s="5">
        <f>AVERAGE(U60,V60,W60,X60,Y60)</f>
        <v>5.9</v>
      </c>
      <c r="AA60" s="11">
        <f>SUM(S60,T60,Z60)</f>
        <v>27.65</v>
      </c>
      <c r="AB60" s="17"/>
      <c r="AC60" s="32" t="s">
        <v>201</v>
      </c>
      <c r="AD60" s="17"/>
    </row>
    <row r="61" spans="1:30" ht="63">
      <c r="A61" s="2">
        <v>48</v>
      </c>
      <c r="B61" s="7" t="s">
        <v>369</v>
      </c>
      <c r="C61" s="7" t="s">
        <v>152</v>
      </c>
      <c r="D61" s="7" t="s">
        <v>116</v>
      </c>
      <c r="E61" s="7" t="s">
        <v>366</v>
      </c>
      <c r="F61" s="7">
        <v>1999</v>
      </c>
      <c r="G61" s="7" t="s">
        <v>370</v>
      </c>
      <c r="H61" s="7" t="s">
        <v>32</v>
      </c>
      <c r="I61" s="7" t="s">
        <v>368</v>
      </c>
      <c r="J61" s="7" t="s">
        <v>79</v>
      </c>
      <c r="K61" s="7" t="s">
        <v>200</v>
      </c>
      <c r="L61" s="7">
        <v>10</v>
      </c>
      <c r="M61" s="7" t="s">
        <v>80</v>
      </c>
      <c r="N61" s="7">
        <v>14.5</v>
      </c>
      <c r="O61" s="7" t="s">
        <v>81</v>
      </c>
      <c r="P61" s="7">
        <v>13</v>
      </c>
      <c r="Q61" s="7"/>
      <c r="R61" s="7"/>
      <c r="S61" s="3">
        <f>AVERAGE(L61,N61,P61,R61)</f>
        <v>12.5</v>
      </c>
      <c r="T61" s="9">
        <v>8</v>
      </c>
      <c r="U61" s="10">
        <v>6</v>
      </c>
      <c r="V61" s="10">
        <v>7.5</v>
      </c>
      <c r="W61" s="10">
        <v>7</v>
      </c>
      <c r="X61" s="10">
        <v>6.5</v>
      </c>
      <c r="Y61" s="10">
        <v>6</v>
      </c>
      <c r="Z61" s="5">
        <f>AVERAGE(U61,V61,W61,X61,Y61)</f>
        <v>6.6</v>
      </c>
      <c r="AA61" s="11">
        <f>SUM(S61,T61,Z61)</f>
        <v>27.1</v>
      </c>
      <c r="AB61" s="17"/>
      <c r="AC61" s="32" t="s">
        <v>201</v>
      </c>
      <c r="AD61" s="17"/>
    </row>
    <row r="62" spans="1:30" ht="94.5">
      <c r="A62" s="2">
        <v>62</v>
      </c>
      <c r="B62" s="7" t="s">
        <v>111</v>
      </c>
      <c r="C62" s="7" t="s">
        <v>112</v>
      </c>
      <c r="D62" s="7" t="s">
        <v>29</v>
      </c>
      <c r="E62" s="7" t="s">
        <v>106</v>
      </c>
      <c r="F62" s="7">
        <v>1998</v>
      </c>
      <c r="G62" s="7" t="s">
        <v>113</v>
      </c>
      <c r="H62" s="7" t="s">
        <v>32</v>
      </c>
      <c r="I62" s="7" t="s">
        <v>108</v>
      </c>
      <c r="J62" s="7" t="s">
        <v>66</v>
      </c>
      <c r="K62" s="7" t="s">
        <v>109</v>
      </c>
      <c r="L62" s="7">
        <v>10</v>
      </c>
      <c r="M62" s="7" t="s">
        <v>95</v>
      </c>
      <c r="N62" s="7">
        <v>16</v>
      </c>
      <c r="O62" s="7"/>
      <c r="P62" s="7"/>
      <c r="Q62" s="7"/>
      <c r="R62" s="7"/>
      <c r="S62" s="3">
        <f>AVERAGE(L62,N62,P62,R62)</f>
        <v>13</v>
      </c>
      <c r="T62" s="9">
        <v>8.5</v>
      </c>
      <c r="U62" s="10">
        <v>5</v>
      </c>
      <c r="V62" s="10">
        <v>3.5</v>
      </c>
      <c r="W62" s="10">
        <v>5</v>
      </c>
      <c r="X62" s="10">
        <v>5</v>
      </c>
      <c r="Y62" s="10">
        <v>4.5</v>
      </c>
      <c r="Z62" s="5">
        <f>AVERAGE(U62,V62,W62,X62,Y62)</f>
        <v>4.5999999999999996</v>
      </c>
      <c r="AA62" s="11">
        <f>SUM(S62,T62,Z62)</f>
        <v>26.1</v>
      </c>
      <c r="AB62" s="17"/>
      <c r="AC62" s="27" t="s">
        <v>110</v>
      </c>
      <c r="AD62" s="17"/>
    </row>
    <row r="63" spans="1:30" ht="63">
      <c r="A63" s="2">
        <v>56</v>
      </c>
      <c r="B63" s="7" t="s">
        <v>260</v>
      </c>
      <c r="C63" s="7" t="s">
        <v>331</v>
      </c>
      <c r="D63" s="7" t="s">
        <v>47</v>
      </c>
      <c r="E63" s="7" t="s">
        <v>332</v>
      </c>
      <c r="F63" s="7">
        <v>1998</v>
      </c>
      <c r="G63" s="7" t="s">
        <v>333</v>
      </c>
      <c r="H63" s="7" t="s">
        <v>32</v>
      </c>
      <c r="I63" s="7" t="s">
        <v>334</v>
      </c>
      <c r="J63" s="7" t="s">
        <v>59</v>
      </c>
      <c r="K63" s="7" t="s">
        <v>53</v>
      </c>
      <c r="L63" s="7">
        <v>13</v>
      </c>
      <c r="M63" s="7" t="s">
        <v>156</v>
      </c>
      <c r="N63" s="7">
        <v>12.5</v>
      </c>
      <c r="O63" s="7"/>
      <c r="P63" s="7"/>
      <c r="Q63" s="7"/>
      <c r="R63" s="7"/>
      <c r="S63" s="3">
        <f>AVERAGE(L63,N63,P63,R63)</f>
        <v>12.75</v>
      </c>
      <c r="T63" s="9">
        <v>5.25</v>
      </c>
      <c r="U63" s="10">
        <v>6</v>
      </c>
      <c r="V63" s="10">
        <v>3.5</v>
      </c>
      <c r="W63" s="10">
        <v>5</v>
      </c>
      <c r="X63" s="10">
        <v>7</v>
      </c>
      <c r="Y63" s="10"/>
      <c r="Z63" s="5">
        <f>AVERAGE(U63,V63,W63,X63,Y63)</f>
        <v>5.375</v>
      </c>
      <c r="AA63" s="11">
        <f>SUM(S63,T63,Z63)</f>
        <v>23.375</v>
      </c>
      <c r="AB63" s="17"/>
      <c r="AC63" s="32" t="s">
        <v>201</v>
      </c>
      <c r="AD63" s="17"/>
    </row>
    <row r="64" spans="1:30" ht="63">
      <c r="A64" s="2">
        <v>52</v>
      </c>
      <c r="B64" s="7" t="s">
        <v>340</v>
      </c>
      <c r="C64" s="7" t="s">
        <v>338</v>
      </c>
      <c r="D64" s="7" t="s">
        <v>47</v>
      </c>
      <c r="E64" s="7" t="s">
        <v>332</v>
      </c>
      <c r="F64" s="7">
        <v>1998</v>
      </c>
      <c r="G64" s="7" t="s">
        <v>341</v>
      </c>
      <c r="H64" s="7" t="s">
        <v>32</v>
      </c>
      <c r="I64" s="7" t="s">
        <v>334</v>
      </c>
      <c r="J64" s="7" t="s">
        <v>59</v>
      </c>
      <c r="K64" s="7" t="s">
        <v>87</v>
      </c>
      <c r="L64" s="7">
        <v>12</v>
      </c>
      <c r="M64" s="7" t="s">
        <v>150</v>
      </c>
      <c r="N64" s="7">
        <v>8</v>
      </c>
      <c r="O64" s="7"/>
      <c r="P64" s="7"/>
      <c r="Q64" s="7"/>
      <c r="R64" s="7"/>
      <c r="S64" s="3">
        <f>AVERAGE(L64,N64,P64,R64)</f>
        <v>10</v>
      </c>
      <c r="T64" s="9">
        <v>7.75</v>
      </c>
      <c r="U64" s="10">
        <v>6</v>
      </c>
      <c r="V64" s="10">
        <v>6</v>
      </c>
      <c r="W64" s="10">
        <v>3</v>
      </c>
      <c r="X64" s="10">
        <v>6</v>
      </c>
      <c r="Y64" s="10"/>
      <c r="Z64" s="5">
        <f>AVERAGE(U64,V64,W64,X64,Y64)</f>
        <v>5.25</v>
      </c>
      <c r="AA64" s="11">
        <f>SUM(S64,T64,Z64)</f>
        <v>23</v>
      </c>
      <c r="AB64" s="17"/>
      <c r="AC64" s="27" t="s">
        <v>110</v>
      </c>
      <c r="AD64" s="17"/>
    </row>
    <row r="65" spans="1:30" ht="78.75">
      <c r="A65" s="2">
        <v>27</v>
      </c>
      <c r="B65" s="7" t="s">
        <v>182</v>
      </c>
      <c r="C65" s="7" t="s">
        <v>183</v>
      </c>
      <c r="D65" s="7" t="s">
        <v>116</v>
      </c>
      <c r="E65" s="7" t="s">
        <v>184</v>
      </c>
      <c r="F65" s="7">
        <v>1999</v>
      </c>
      <c r="G65" s="7" t="s">
        <v>185</v>
      </c>
      <c r="H65" s="7" t="s">
        <v>32</v>
      </c>
      <c r="I65" s="7" t="s">
        <v>186</v>
      </c>
      <c r="J65" s="7" t="s">
        <v>103</v>
      </c>
      <c r="K65" s="7" t="s">
        <v>120</v>
      </c>
      <c r="L65" s="7">
        <v>14</v>
      </c>
      <c r="M65" s="7" t="s">
        <v>89</v>
      </c>
      <c r="N65" s="7">
        <v>12</v>
      </c>
      <c r="O65" s="7"/>
      <c r="P65" s="7"/>
      <c r="Q65" s="7"/>
      <c r="R65" s="7"/>
      <c r="S65" s="3">
        <f>AVERAGE(L65,N65,P65,R65)</f>
        <v>13</v>
      </c>
      <c r="T65" s="9">
        <v>4.75</v>
      </c>
      <c r="U65" s="10">
        <v>6.5</v>
      </c>
      <c r="V65" s="10">
        <v>4.5</v>
      </c>
      <c r="W65" s="10">
        <v>4</v>
      </c>
      <c r="X65" s="10"/>
      <c r="Y65" s="10"/>
      <c r="Z65" s="5">
        <f>AVERAGE(U65,V65,W65,X65,Y65)</f>
        <v>5</v>
      </c>
      <c r="AA65" s="11">
        <f>SUM(S65,T65,Z65)</f>
        <v>22.75</v>
      </c>
      <c r="AB65" s="17"/>
      <c r="AC65" s="28" t="s">
        <v>126</v>
      </c>
      <c r="AD65" s="17"/>
    </row>
    <row r="66" spans="1:30" ht="63">
      <c r="A66" s="2">
        <v>42</v>
      </c>
      <c r="B66" s="29" t="s">
        <v>202</v>
      </c>
      <c r="C66" s="7" t="s">
        <v>203</v>
      </c>
      <c r="D66" s="7" t="s">
        <v>29</v>
      </c>
      <c r="E66" s="7" t="s">
        <v>204</v>
      </c>
      <c r="F66" s="1">
        <v>1997</v>
      </c>
      <c r="G66" s="7" t="s">
        <v>205</v>
      </c>
      <c r="H66" s="7" t="s">
        <v>32</v>
      </c>
      <c r="I66" s="7" t="s">
        <v>206</v>
      </c>
      <c r="J66" s="7" t="s">
        <v>79</v>
      </c>
      <c r="K66" s="7" t="s">
        <v>80</v>
      </c>
      <c r="L66" s="7">
        <v>9</v>
      </c>
      <c r="M66" s="16" t="s">
        <v>53</v>
      </c>
      <c r="N66" s="16">
        <v>10</v>
      </c>
      <c r="O66" s="7" t="s">
        <v>150</v>
      </c>
      <c r="P66" s="7">
        <v>12</v>
      </c>
      <c r="Q66" s="7"/>
      <c r="R66" s="7"/>
      <c r="S66" s="3">
        <f>AVERAGE(L66,N66,P66,R66)</f>
        <v>10.333333333333334</v>
      </c>
      <c r="T66" s="9">
        <v>7.75</v>
      </c>
      <c r="U66" s="10">
        <v>3</v>
      </c>
      <c r="V66" s="10">
        <v>2</v>
      </c>
      <c r="W66" s="10">
        <v>5</v>
      </c>
      <c r="X66" s="10">
        <v>3</v>
      </c>
      <c r="Y66" s="10">
        <v>2.5</v>
      </c>
      <c r="Z66" s="5">
        <f>AVERAGE(U66,V66,W66,X66,Y66)</f>
        <v>3.1</v>
      </c>
      <c r="AA66" s="11">
        <f>SUM(S66,T66,Z66)</f>
        <v>21.183333333333337</v>
      </c>
      <c r="AB66" s="17"/>
      <c r="AC66" s="27" t="s">
        <v>110</v>
      </c>
      <c r="AD66" s="17"/>
    </row>
    <row r="67" spans="1:30" ht="63">
      <c r="A67" s="2">
        <v>57</v>
      </c>
      <c r="B67" s="7" t="s">
        <v>335</v>
      </c>
      <c r="C67" s="7" t="s">
        <v>152</v>
      </c>
      <c r="D67" s="7" t="s">
        <v>116</v>
      </c>
      <c r="E67" s="7" t="s">
        <v>332</v>
      </c>
      <c r="F67" s="7">
        <v>1998</v>
      </c>
      <c r="G67" s="7" t="s">
        <v>336</v>
      </c>
      <c r="H67" s="7" t="s">
        <v>32</v>
      </c>
      <c r="I67" s="7" t="s">
        <v>334</v>
      </c>
      <c r="J67" s="7" t="s">
        <v>59</v>
      </c>
      <c r="K67" s="7" t="s">
        <v>81</v>
      </c>
      <c r="L67" s="7">
        <v>10</v>
      </c>
      <c r="M67" s="7" t="s">
        <v>35</v>
      </c>
      <c r="N67" s="7">
        <v>9</v>
      </c>
      <c r="O67" s="7"/>
      <c r="P67" s="7"/>
      <c r="Q67" s="7"/>
      <c r="R67" s="7"/>
      <c r="S67" s="3">
        <f>AVERAGE(L67,N67,P67,R67)</f>
        <v>9.5</v>
      </c>
      <c r="T67" s="9">
        <v>5.75</v>
      </c>
      <c r="U67" s="10">
        <v>5</v>
      </c>
      <c r="V67" s="10">
        <v>3.5</v>
      </c>
      <c r="W67" s="10">
        <v>7</v>
      </c>
      <c r="X67" s="10">
        <v>8</v>
      </c>
      <c r="Y67" s="10"/>
      <c r="Z67" s="5">
        <f>AVERAGE(U67,V67,W67,X67,Y67)</f>
        <v>5.875</v>
      </c>
      <c r="AA67" s="11">
        <f>SUM(S67,T67,Z67)</f>
        <v>21.125</v>
      </c>
      <c r="AB67" s="17"/>
      <c r="AC67" s="32" t="s">
        <v>201</v>
      </c>
      <c r="AD67" s="17"/>
    </row>
    <row r="68" spans="1:30" ht="126">
      <c r="A68" s="2">
        <v>33</v>
      </c>
      <c r="B68" s="23" t="s">
        <v>211</v>
      </c>
      <c r="C68" s="7"/>
      <c r="D68" s="7" t="s">
        <v>70</v>
      </c>
      <c r="E68" s="7" t="s">
        <v>212</v>
      </c>
      <c r="F68" s="31"/>
      <c r="G68" s="7" t="s">
        <v>213</v>
      </c>
      <c r="H68" s="7" t="s">
        <v>32</v>
      </c>
      <c r="I68" s="7" t="s">
        <v>214</v>
      </c>
      <c r="J68" s="7" t="s">
        <v>103</v>
      </c>
      <c r="K68" s="7" t="s">
        <v>89</v>
      </c>
      <c r="L68" s="7">
        <v>19</v>
      </c>
      <c r="M68" s="7" t="s">
        <v>156</v>
      </c>
      <c r="N68" s="7">
        <v>18.5</v>
      </c>
      <c r="O68" s="7"/>
      <c r="P68" s="7"/>
      <c r="Q68" s="7"/>
      <c r="R68" s="7"/>
      <c r="S68" s="3">
        <f>AVERAGE(L68,N68,P68,R68)</f>
        <v>18.75</v>
      </c>
      <c r="T68" s="25" t="s">
        <v>215</v>
      </c>
      <c r="U68" s="10" t="s">
        <v>215</v>
      </c>
      <c r="V68" s="10" t="s">
        <v>215</v>
      </c>
      <c r="W68" s="10" t="s">
        <v>215</v>
      </c>
      <c r="X68" s="10" t="s">
        <v>215</v>
      </c>
      <c r="Y68" s="10" t="s">
        <v>215</v>
      </c>
      <c r="Z68" s="25" t="s">
        <v>215</v>
      </c>
      <c r="AA68" s="11">
        <f>SUM(S68,T68,Z68)</f>
        <v>18.75</v>
      </c>
      <c r="AB68" s="17" t="s">
        <v>193</v>
      </c>
      <c r="AC68" s="17"/>
      <c r="AD68" s="17"/>
    </row>
    <row r="69" spans="1:30" ht="94.5">
      <c r="A69" s="2">
        <v>60</v>
      </c>
      <c r="B69" s="7" t="s">
        <v>321</v>
      </c>
      <c r="C69" s="33" t="s">
        <v>322</v>
      </c>
      <c r="D69" s="33" t="s">
        <v>116</v>
      </c>
      <c r="E69" s="33" t="s">
        <v>323</v>
      </c>
      <c r="F69" s="31"/>
      <c r="G69" s="33" t="s">
        <v>324</v>
      </c>
      <c r="H69" s="33" t="s">
        <v>32</v>
      </c>
      <c r="I69" s="33" t="s">
        <v>325</v>
      </c>
      <c r="J69" s="7" t="s">
        <v>130</v>
      </c>
      <c r="K69" s="7" t="s">
        <v>294</v>
      </c>
      <c r="L69" s="7">
        <v>19.5</v>
      </c>
      <c r="M69" s="7" t="s">
        <v>95</v>
      </c>
      <c r="N69" s="7">
        <v>18</v>
      </c>
      <c r="O69" s="7" t="s">
        <v>109</v>
      </c>
      <c r="P69" s="7">
        <v>17.5</v>
      </c>
      <c r="Q69" s="7"/>
      <c r="R69" s="7"/>
      <c r="S69" s="3">
        <f>AVERAGE(L69,N69,P69,R69)</f>
        <v>18.333333333333332</v>
      </c>
      <c r="T69" s="25" t="s">
        <v>192</v>
      </c>
      <c r="U69" s="10" t="s">
        <v>192</v>
      </c>
      <c r="V69" s="10" t="s">
        <v>192</v>
      </c>
      <c r="W69" s="10" t="s">
        <v>192</v>
      </c>
      <c r="X69" s="10" t="s">
        <v>192</v>
      </c>
      <c r="Y69" s="10" t="s">
        <v>192</v>
      </c>
      <c r="Z69" s="25" t="s">
        <v>192</v>
      </c>
      <c r="AA69" s="11">
        <f>SUM(S69,T69,Z69)</f>
        <v>18.333333333333332</v>
      </c>
      <c r="AB69" s="17" t="s">
        <v>193</v>
      </c>
      <c r="AC69" s="17"/>
      <c r="AD69" s="10"/>
    </row>
    <row r="70" spans="1:30" ht="47.25">
      <c r="A70" s="2">
        <v>35</v>
      </c>
      <c r="B70" s="19" t="s">
        <v>244</v>
      </c>
      <c r="C70" s="7"/>
      <c r="D70" s="7" t="s">
        <v>70</v>
      </c>
      <c r="E70" s="7" t="s">
        <v>245</v>
      </c>
      <c r="F70" s="31"/>
      <c r="G70" s="7" t="s">
        <v>246</v>
      </c>
      <c r="H70" s="7" t="s">
        <v>32</v>
      </c>
      <c r="I70" s="7" t="s">
        <v>247</v>
      </c>
      <c r="J70" s="7" t="s">
        <v>34</v>
      </c>
      <c r="K70" s="7" t="s">
        <v>36</v>
      </c>
      <c r="L70" s="7">
        <v>17</v>
      </c>
      <c r="M70" s="7" t="s">
        <v>60</v>
      </c>
      <c r="N70" s="7">
        <v>18</v>
      </c>
      <c r="O70" s="8"/>
      <c r="P70" s="7"/>
      <c r="Q70" s="7"/>
      <c r="R70" s="7"/>
      <c r="S70" s="3">
        <f>AVERAGE(L70,N70,P70,R70)</f>
        <v>17.5</v>
      </c>
      <c r="T70" s="25" t="s">
        <v>192</v>
      </c>
      <c r="U70" s="10" t="s">
        <v>192</v>
      </c>
      <c r="V70" s="10" t="s">
        <v>192</v>
      </c>
      <c r="W70" s="10" t="s">
        <v>192</v>
      </c>
      <c r="X70" s="10" t="s">
        <v>192</v>
      </c>
      <c r="Y70" s="10" t="s">
        <v>192</v>
      </c>
      <c r="Z70" s="25" t="s">
        <v>192</v>
      </c>
      <c r="AA70" s="11">
        <f>SUM(S70,T70,Z70)</f>
        <v>17.5</v>
      </c>
      <c r="AB70" s="17" t="s">
        <v>193</v>
      </c>
      <c r="AC70" s="10"/>
      <c r="AD70" s="17"/>
    </row>
    <row r="71" spans="1:30" ht="47.25">
      <c r="A71" s="2">
        <v>54</v>
      </c>
      <c r="B71" s="7" t="s">
        <v>345</v>
      </c>
      <c r="C71" s="7"/>
      <c r="D71" s="7" t="s">
        <v>47</v>
      </c>
      <c r="E71" s="7" t="s">
        <v>332</v>
      </c>
      <c r="F71" s="31"/>
      <c r="G71" s="7" t="s">
        <v>346</v>
      </c>
      <c r="H71" s="7" t="s">
        <v>32</v>
      </c>
      <c r="I71" s="7" t="s">
        <v>334</v>
      </c>
      <c r="J71" s="7" t="s">
        <v>51</v>
      </c>
      <c r="K71" s="7" t="s">
        <v>43</v>
      </c>
      <c r="L71" s="7">
        <v>19</v>
      </c>
      <c r="M71" s="7" t="s">
        <v>53</v>
      </c>
      <c r="N71" s="7">
        <v>16</v>
      </c>
      <c r="O71" s="7"/>
      <c r="P71" s="7"/>
      <c r="Q71" s="7"/>
      <c r="R71" s="7"/>
      <c r="S71" s="3">
        <f>AVERAGE(L71,N71,P71,R71)</f>
        <v>17.5</v>
      </c>
      <c r="T71" s="25" t="s">
        <v>215</v>
      </c>
      <c r="U71" s="10" t="s">
        <v>215</v>
      </c>
      <c r="V71" s="10" t="s">
        <v>215</v>
      </c>
      <c r="W71" s="10" t="s">
        <v>215</v>
      </c>
      <c r="X71" s="10" t="s">
        <v>215</v>
      </c>
      <c r="Y71" s="10" t="s">
        <v>215</v>
      </c>
      <c r="Z71" s="25" t="s">
        <v>215</v>
      </c>
      <c r="AA71" s="11">
        <f>SUM(S71,T71,Z71)</f>
        <v>17.5</v>
      </c>
      <c r="AB71" s="17" t="s">
        <v>193</v>
      </c>
      <c r="AC71" s="17"/>
      <c r="AD71" s="17"/>
    </row>
    <row r="72" spans="1:30" ht="47.25">
      <c r="A72" s="2">
        <v>49</v>
      </c>
      <c r="B72" s="7" t="s">
        <v>371</v>
      </c>
      <c r="C72" s="7" t="s">
        <v>152</v>
      </c>
      <c r="D72" s="7" t="s">
        <v>116</v>
      </c>
      <c r="E72" s="7" t="s">
        <v>366</v>
      </c>
      <c r="F72" s="31"/>
      <c r="G72" s="7" t="s">
        <v>372</v>
      </c>
      <c r="H72" s="7" t="s">
        <v>32</v>
      </c>
      <c r="I72" s="7" t="s">
        <v>368</v>
      </c>
      <c r="J72" s="7" t="s">
        <v>199</v>
      </c>
      <c r="K72" s="7" t="s">
        <v>143</v>
      </c>
      <c r="L72" s="7">
        <v>13.5</v>
      </c>
      <c r="M72" s="7" t="s">
        <v>156</v>
      </c>
      <c r="N72" s="7">
        <v>15</v>
      </c>
      <c r="O72" s="7"/>
      <c r="P72" s="7"/>
      <c r="Q72" s="7"/>
      <c r="R72" s="7"/>
      <c r="S72" s="3">
        <f>AVERAGE(L72,N72,P72,R72)</f>
        <v>14.25</v>
      </c>
      <c r="T72" s="25" t="s">
        <v>215</v>
      </c>
      <c r="U72" s="10" t="s">
        <v>215</v>
      </c>
      <c r="V72" s="10" t="s">
        <v>215</v>
      </c>
      <c r="W72" s="10" t="s">
        <v>215</v>
      </c>
      <c r="X72" s="10" t="s">
        <v>215</v>
      </c>
      <c r="Y72" s="10" t="s">
        <v>215</v>
      </c>
      <c r="Z72" s="25" t="s">
        <v>215</v>
      </c>
      <c r="AA72" s="11">
        <f>SUM(S72,T72,Z72)</f>
        <v>14.25</v>
      </c>
      <c r="AB72" s="17" t="s">
        <v>193</v>
      </c>
      <c r="AC72" s="10"/>
      <c r="AD72" s="10"/>
    </row>
    <row r="73" spans="1:30" ht="47.25">
      <c r="A73" s="2">
        <v>64</v>
      </c>
      <c r="B73" s="7" t="s">
        <v>187</v>
      </c>
      <c r="C73" s="7"/>
      <c r="D73" s="7" t="s">
        <v>47</v>
      </c>
      <c r="E73" s="7" t="s">
        <v>188</v>
      </c>
      <c r="F73" s="7"/>
      <c r="G73" s="7" t="s">
        <v>189</v>
      </c>
      <c r="H73" s="7" t="s">
        <v>32</v>
      </c>
      <c r="I73" s="7" t="s">
        <v>190</v>
      </c>
      <c r="J73" s="7" t="s">
        <v>130</v>
      </c>
      <c r="K73" s="7" t="s">
        <v>191</v>
      </c>
      <c r="L73" s="7">
        <v>13.5</v>
      </c>
      <c r="M73" s="7" t="s">
        <v>53</v>
      </c>
      <c r="N73" s="7">
        <v>12.5</v>
      </c>
      <c r="O73" s="7"/>
      <c r="P73" s="7"/>
      <c r="Q73" s="7"/>
      <c r="R73" s="7"/>
      <c r="S73" s="3">
        <f>AVERAGE(L73,N73,P73,R73)</f>
        <v>13</v>
      </c>
      <c r="T73" s="25" t="s">
        <v>192</v>
      </c>
      <c r="U73" s="10" t="s">
        <v>192</v>
      </c>
      <c r="V73" s="10" t="s">
        <v>192</v>
      </c>
      <c r="W73" s="10" t="s">
        <v>192</v>
      </c>
      <c r="X73" s="10" t="s">
        <v>192</v>
      </c>
      <c r="Y73" s="10" t="s">
        <v>192</v>
      </c>
      <c r="Z73" s="25" t="s">
        <v>192</v>
      </c>
      <c r="AA73" s="11">
        <f>SUM(S73,T73,Z73)</f>
        <v>13</v>
      </c>
      <c r="AB73" s="17" t="s">
        <v>193</v>
      </c>
      <c r="AC73" s="10"/>
      <c r="AD73" s="10"/>
    </row>
    <row r="74" spans="1:30" ht="78.75">
      <c r="A74" s="2">
        <v>74</v>
      </c>
      <c r="B74" s="7" t="s">
        <v>352</v>
      </c>
      <c r="C74" s="33"/>
      <c r="D74" s="7" t="s">
        <v>47</v>
      </c>
      <c r="E74" s="33" t="s">
        <v>353</v>
      </c>
      <c r="F74" s="31"/>
      <c r="G74" s="33" t="s">
        <v>354</v>
      </c>
      <c r="H74" s="33" t="s">
        <v>42</v>
      </c>
      <c r="I74" s="33" t="s">
        <v>355</v>
      </c>
      <c r="J74" s="33" t="s">
        <v>79</v>
      </c>
      <c r="K74" s="7" t="s">
        <v>53</v>
      </c>
      <c r="L74" s="7">
        <v>11</v>
      </c>
      <c r="M74" s="7" t="s">
        <v>81</v>
      </c>
      <c r="N74" s="7">
        <v>13</v>
      </c>
      <c r="O74" s="7"/>
      <c r="P74" s="7"/>
      <c r="Q74" s="7"/>
      <c r="R74" s="7"/>
      <c r="S74" s="3">
        <f>AVERAGE(L74,N74,P74,R74)</f>
        <v>12</v>
      </c>
      <c r="T74" s="25" t="s">
        <v>192</v>
      </c>
      <c r="U74" s="10" t="s">
        <v>192</v>
      </c>
      <c r="V74" s="10" t="s">
        <v>192</v>
      </c>
      <c r="W74" s="10" t="s">
        <v>192</v>
      </c>
      <c r="X74" s="10" t="s">
        <v>192</v>
      </c>
      <c r="Y74" s="10" t="s">
        <v>192</v>
      </c>
      <c r="Z74" s="25" t="s">
        <v>192</v>
      </c>
      <c r="AA74" s="11">
        <f>SUM(S74,T74,Z74)</f>
        <v>12</v>
      </c>
      <c r="AB74" s="17" t="s">
        <v>193</v>
      </c>
      <c r="AC74" s="17"/>
      <c r="AD74" s="17"/>
    </row>
    <row r="75" spans="1:30" ht="15.75">
      <c r="A75" s="2">
        <v>71</v>
      </c>
      <c r="B75" s="7" t="s">
        <v>378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</sheetData>
  <autoFilter ref="A1:AD75">
    <sortState ref="A6:AD75">
      <sortCondition descending="1" ref="AA1:AA7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</dc:creator>
  <cp:lastModifiedBy>set</cp:lastModifiedBy>
  <cp:revision>0</cp:revision>
  <cp:lastPrinted>2015-04-23T21:03:19Z</cp:lastPrinted>
  <dcterms:created xsi:type="dcterms:W3CDTF">2015-04-02T23:46:07Z</dcterms:created>
  <dcterms:modified xsi:type="dcterms:W3CDTF">2015-04-26T14:27:34Z</dcterms:modified>
  <dc:language>ru-RU</dc:language>
</cp:coreProperties>
</file>